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/>
  <mc:AlternateContent xmlns:mc="http://schemas.openxmlformats.org/markup-compatibility/2006">
    <mc:Choice Requires="x15">
      <x15ac:absPath xmlns:x15ac="http://schemas.microsoft.com/office/spreadsheetml/2010/11/ac" url="C:\Users\Dr Yemi K\Desktop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D15" i="1"/>
  <c r="M20" i="1"/>
  <c r="N20" i="1"/>
  <c r="O20" i="1"/>
  <c r="P20" i="1"/>
  <c r="Q20" i="1"/>
  <c r="R20" i="1"/>
  <c r="S20" i="1"/>
  <c r="M18" i="1"/>
  <c r="N18" i="1"/>
  <c r="O18" i="1"/>
  <c r="P18" i="1"/>
  <c r="Q18" i="1"/>
  <c r="R18" i="1"/>
  <c r="S18" i="1"/>
  <c r="M16" i="1"/>
  <c r="N16" i="1"/>
  <c r="O16" i="1"/>
  <c r="P16" i="1"/>
  <c r="Q16" i="1"/>
  <c r="R16" i="1"/>
  <c r="S16" i="1"/>
  <c r="M13" i="1"/>
  <c r="N13" i="1"/>
  <c r="O13" i="1"/>
  <c r="P13" i="1"/>
  <c r="Q13" i="1"/>
  <c r="S14" i="1" s="1"/>
  <c r="R13" i="1"/>
  <c r="S13" i="1"/>
  <c r="L20" i="1"/>
  <c r="L18" i="1"/>
  <c r="L13" i="1"/>
  <c r="N14" i="1" s="1"/>
  <c r="L16" i="1"/>
  <c r="M10" i="1"/>
  <c r="N10" i="1"/>
  <c r="O10" i="1"/>
  <c r="P10" i="1"/>
  <c r="Q10" i="1"/>
  <c r="R10" i="1"/>
  <c r="S10" i="1"/>
  <c r="L10" i="1"/>
  <c r="M7" i="1"/>
  <c r="N7" i="1"/>
  <c r="N8" i="1" s="1"/>
  <c r="O7" i="1"/>
  <c r="P7" i="1"/>
  <c r="Q7" i="1"/>
  <c r="S8" i="1" s="1"/>
  <c r="R7" i="1"/>
  <c r="S7" i="1"/>
  <c r="L7" i="1"/>
</calcChain>
</file>

<file path=xl/sharedStrings.xml><?xml version="1.0" encoding="utf-8"?>
<sst xmlns="http://schemas.openxmlformats.org/spreadsheetml/2006/main" count="36" uniqueCount="18">
  <si>
    <t>TABLE  12</t>
  </si>
  <si>
    <t xml:space="preserve">GROSS DOMESTIC PRODUCT AND EXPENDITURE </t>
  </si>
  <si>
    <t>Q1</t>
  </si>
  <si>
    <t>Q2</t>
  </si>
  <si>
    <t>Q3</t>
  </si>
  <si>
    <t>Q4</t>
  </si>
  <si>
    <t>Total</t>
  </si>
  <si>
    <t>AT 2010 PURCHASER'S VALUES</t>
  </si>
  <si>
    <t>FINAL CONSUMPTION EXPENDITURE OF HOUSEHOLD</t>
  </si>
  <si>
    <t>FINAL CONSUMPTION EXPENDITURE OF GENERAL GOVERNMENT</t>
  </si>
  <si>
    <t>GROSS FIXED CAPITAL FORMATION</t>
  </si>
  <si>
    <t>EXPORTS OF GOODS AND SERVICES</t>
  </si>
  <si>
    <t>LESS IMPORTS OF GOODS AND SERVICES</t>
  </si>
  <si>
    <t>NET EXPORTS</t>
  </si>
  <si>
    <t>NET EXPORTS GROWTH</t>
  </si>
  <si>
    <t>EXPENDITURE ON THE GROSS DOMESTIC PRODUCT</t>
  </si>
  <si>
    <t>GROWTH RATE</t>
  </si>
  <si>
    <t>SHARE TO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</si>
</sst>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">
    <xf numFmtId="0" fontId="0" fillId="0" borderId="0" xfId="0"/>
    <xf numFmtId="43" fontId="0" fillId="0" borderId="0" xfId="0" applyNumberFormat="1"/>
    <xf numFmtId="0" fontId="2" fillId="0" borderId="0" xfId="0" applyFont="1"/>
    <xf numFmtId="0" fontId="3" fillId="0" borderId="0" xfId="0" applyFont="1"/>
    <xf numFmtId="43" fontId="4" fillId="0" borderId="0" xfId="1" applyFont="1"/>
    <xf numFmtId="0" fontId="5" fillId="0" borderId="0" xfId="0" applyFont="1"/>
    <xf numFmtId="0" fontId="0" fillId="2" borderId="0" xfId="0" applyFill="1"/>
    <xf numFmtId="0" fontId="2" fillId="2" borderId="0" xfId="0" applyFont="1" applyFill="1"/>
    <xf numFmtId="43" fontId="4" fillId="2" borderId="0" xfId="1" applyFont="1" applyFill="1"/>
    <xf numFmtId="43" fontId="2" fillId="0" borderId="0" xfId="0" applyNumberFormat="1" applyFont="1"/>
    <xf numFmtId="0" fontId="6" fillId="0" borderId="0" xfId="0" applyFont="1"/>
    <xf numFmtId="0" fontId="7" fillId="0" borderId="0" xfId="0" applyFont="1"/>
    <xf numFmtId="43" fontId="6" fillId="0" borderId="0" xfId="1" applyFont="1"/>
    <xf numFmtId="43" fontId="7" fillId="0" borderId="0" xfId="1" applyFont="1"/>
    <xf numFmtId="0" fontId="8" fillId="0" borderId="0" xfId="0" applyFont="1"/>
    <xf numFmtId="43" fontId="8" fillId="0" borderId="0" xfId="1" applyFont="1"/>
    <xf numFmtId="43" fontId="9" fillId="0" borderId="0" xfId="1" applyFont="1"/>
    <xf numFmtId="2" fontId="8" fillId="0" borderId="0" xfId="0" applyNumberFormat="1" applyFont="1"/>
    <xf numFmtId="0" fontId="3" fillId="2" borderId="0" xfId="0" applyFont="1" applyFill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2"/>
  <sheetViews>
    <sheetView tabSelected="1" workbookViewId="0">
      <selection activeCell="F13" sqref="F13"/>
    </sheetView>
  </sheetViews>
  <sheetFormatPr defaultRowHeight="15" x14ac:dyDescent="0.25"/>
  <cols>
    <col min="1" max="1" width="49.42578125" customWidth="1"/>
    <col min="2" max="2" width="14.42578125" customWidth="1"/>
    <col min="3" max="3" width="14.140625" customWidth="1"/>
    <col min="4" max="4" width="14.28515625" customWidth="1"/>
    <col min="5" max="5" width="13.85546875" customWidth="1"/>
    <col min="6" max="6" width="14.42578125" style="3" customWidth="1"/>
    <col min="7" max="7" width="13.42578125" customWidth="1"/>
    <col min="8" max="8" width="13.28515625" customWidth="1"/>
    <col min="9" max="9" width="14.42578125" customWidth="1"/>
    <col min="10" max="10" width="2" customWidth="1"/>
    <col min="11" max="11" width="4.7109375" style="6" customWidth="1"/>
  </cols>
  <sheetData>
    <row r="2" spans="1:21" ht="15.75" x14ac:dyDescent="0.25">
      <c r="F2" s="5" t="s">
        <v>16</v>
      </c>
      <c r="L2" s="5" t="s">
        <v>17</v>
      </c>
    </row>
    <row r="3" spans="1:21" s="3" customFormat="1" x14ac:dyDescent="0.25">
      <c r="A3" s="3" t="s">
        <v>0</v>
      </c>
      <c r="B3" s="3">
        <v>2015</v>
      </c>
      <c r="G3" s="3">
        <v>2016</v>
      </c>
      <c r="K3" s="18"/>
      <c r="L3" s="3">
        <v>2015</v>
      </c>
      <c r="Q3" s="3">
        <v>2016</v>
      </c>
    </row>
    <row r="4" spans="1:21" x14ac:dyDescent="0.2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0" t="s">
        <v>2</v>
      </c>
      <c r="H4" s="10" t="s">
        <v>3</v>
      </c>
      <c r="I4" s="10" t="s">
        <v>4</v>
      </c>
      <c r="L4" t="s">
        <v>2</v>
      </c>
      <c r="M4" t="s">
        <v>3</v>
      </c>
      <c r="N4" t="s">
        <v>4</v>
      </c>
      <c r="O4" t="s">
        <v>5</v>
      </c>
      <c r="P4" t="s">
        <v>6</v>
      </c>
      <c r="Q4" t="s">
        <v>2</v>
      </c>
      <c r="R4" t="s">
        <v>3</v>
      </c>
      <c r="S4" t="s">
        <v>4</v>
      </c>
      <c r="T4" t="s">
        <v>5</v>
      </c>
      <c r="U4" t="s">
        <v>6</v>
      </c>
    </row>
    <row r="5" spans="1:21" x14ac:dyDescent="0.25">
      <c r="A5" s="10" t="s">
        <v>7</v>
      </c>
      <c r="B5" s="10"/>
      <c r="C5" s="10"/>
      <c r="D5" s="10"/>
      <c r="E5" s="10"/>
      <c r="F5" s="11"/>
      <c r="G5" s="10"/>
      <c r="H5" s="10"/>
      <c r="I5" s="10"/>
    </row>
    <row r="6" spans="1:21" x14ac:dyDescent="0.25">
      <c r="A6" s="10"/>
      <c r="B6" s="10"/>
      <c r="C6" s="10"/>
      <c r="D6" s="10"/>
      <c r="E6" s="10"/>
      <c r="F6" s="11"/>
      <c r="G6" s="10"/>
      <c r="H6" s="10"/>
      <c r="I6" s="10"/>
    </row>
    <row r="7" spans="1:21" x14ac:dyDescent="0.25">
      <c r="A7" s="10" t="s">
        <v>8</v>
      </c>
      <c r="B7" s="12">
        <v>9876058.0314486604</v>
      </c>
      <c r="C7" s="12">
        <v>10124971.782277558</v>
      </c>
      <c r="D7" s="12">
        <v>11694639.754298734</v>
      </c>
      <c r="E7" s="12">
        <v>12379145.761218797</v>
      </c>
      <c r="F7" s="13">
        <v>44074815.329243749</v>
      </c>
      <c r="G7" s="12">
        <v>9772302.0436583105</v>
      </c>
      <c r="H7" s="12">
        <v>9517218.5127245933</v>
      </c>
      <c r="I7" s="12">
        <v>11314563.962284025</v>
      </c>
      <c r="J7" s="1"/>
      <c r="L7" s="1">
        <f t="shared" ref="L7:S7" si="0">B7/B22*100</f>
        <v>60.94901111344857</v>
      </c>
      <c r="M7" s="1">
        <f t="shared" si="0"/>
        <v>60.909215936532945</v>
      </c>
      <c r="N7" s="1">
        <f t="shared" si="0"/>
        <v>64.226354470521585</v>
      </c>
      <c r="O7" s="1">
        <f t="shared" si="0"/>
        <v>66.038452364232867</v>
      </c>
      <c r="P7" s="1">
        <f t="shared" si="0"/>
        <v>63.161905696666508</v>
      </c>
      <c r="Q7" s="1">
        <f t="shared" si="0"/>
        <v>60.560026712353221</v>
      </c>
      <c r="R7" s="1">
        <f t="shared" si="0"/>
        <v>58.551319919342646</v>
      </c>
      <c r="S7" s="1">
        <f t="shared" si="0"/>
        <v>63.583162357928892</v>
      </c>
      <c r="T7" s="1"/>
    </row>
    <row r="8" spans="1:21" s="2" customFormat="1" x14ac:dyDescent="0.25">
      <c r="A8" s="14" t="s">
        <v>16</v>
      </c>
      <c r="B8" s="15">
        <v>1.2847598249991277</v>
      </c>
      <c r="C8" s="15">
        <v>4.4844671986914957</v>
      </c>
      <c r="D8" s="15">
        <v>3.1063999303678971</v>
      </c>
      <c r="E8" s="15">
        <v>0.7233053274464547</v>
      </c>
      <c r="F8" s="16">
        <v>2.3240855034553034</v>
      </c>
      <c r="G8" s="15">
        <v>-1.0505809854494195</v>
      </c>
      <c r="H8" s="15">
        <v>-6.0025181563148404</v>
      </c>
      <c r="I8" s="15">
        <v>-3.2499999999999996</v>
      </c>
      <c r="J8" s="1"/>
      <c r="K8" s="7"/>
      <c r="L8" s="9"/>
      <c r="N8" s="9">
        <f>AVERAGE(L7:N7)</f>
        <v>62.028193840167695</v>
      </c>
      <c r="R8" s="9"/>
      <c r="S8" s="9">
        <f>AVERAGE(Q7:S7)</f>
        <v>60.89816966320825</v>
      </c>
    </row>
    <row r="9" spans="1:21" x14ac:dyDescent="0.25">
      <c r="A9" s="10"/>
      <c r="B9" s="12"/>
      <c r="C9" s="12"/>
      <c r="D9" s="12"/>
      <c r="E9" s="12"/>
      <c r="F9" s="13"/>
      <c r="G9" s="12"/>
      <c r="H9" s="12"/>
      <c r="I9" s="12"/>
      <c r="J9" s="1"/>
    </row>
    <row r="10" spans="1:21" x14ac:dyDescent="0.25">
      <c r="A10" s="10" t="s">
        <v>9</v>
      </c>
      <c r="B10" s="12">
        <v>738924.54623255495</v>
      </c>
      <c r="C10" s="12">
        <v>785546.46682966955</v>
      </c>
      <c r="D10" s="12">
        <v>938322.05132063152</v>
      </c>
      <c r="E10" s="12">
        <v>978629.74332475883</v>
      </c>
      <c r="F10" s="13">
        <v>3441422.8077076147</v>
      </c>
      <c r="G10" s="12">
        <v>726852.97398869356</v>
      </c>
      <c r="H10" s="12">
        <v>834479.95644833322</v>
      </c>
      <c r="I10" s="12">
        <v>1014795.298503263</v>
      </c>
      <c r="J10" s="1"/>
      <c r="L10" s="1">
        <f t="shared" ref="L10:S10" si="1">B10/B22*100</f>
        <v>4.5601919548180057</v>
      </c>
      <c r="M10" s="1">
        <f t="shared" si="1"/>
        <v>4.7256447134063944</v>
      </c>
      <c r="N10" s="1">
        <f t="shared" si="1"/>
        <v>5.1532159982502694</v>
      </c>
      <c r="O10" s="1">
        <f t="shared" si="1"/>
        <v>5.2206505144512176</v>
      </c>
      <c r="P10" s="1">
        <f t="shared" si="1"/>
        <v>4.9317693385447319</v>
      </c>
      <c r="Q10" s="1">
        <f t="shared" si="1"/>
        <v>4.5043875357162229</v>
      </c>
      <c r="R10" s="1">
        <f t="shared" si="1"/>
        <v>5.1338427116031236</v>
      </c>
      <c r="S10" s="1">
        <f t="shared" si="1"/>
        <v>5.7027291939733491</v>
      </c>
      <c r="T10" s="1"/>
    </row>
    <row r="11" spans="1:21" s="2" customFormat="1" x14ac:dyDescent="0.25">
      <c r="A11" s="14" t="s">
        <v>16</v>
      </c>
      <c r="B11" s="15">
        <v>-21.941992205310093</v>
      </c>
      <c r="C11" s="15">
        <v>-28.568077898385024</v>
      </c>
      <c r="D11" s="15">
        <v>-9.9882775328779534</v>
      </c>
      <c r="E11" s="15">
        <v>-6.2941673563505081</v>
      </c>
      <c r="F11" s="16">
        <v>-16.736211589591292</v>
      </c>
      <c r="G11" s="15">
        <v>-1.6336677818336018</v>
      </c>
      <c r="H11" s="15">
        <v>6.2292291652906071</v>
      </c>
      <c r="I11" s="15">
        <v>8.1500000000000039</v>
      </c>
      <c r="J11" s="1"/>
      <c r="K11" s="7"/>
    </row>
    <row r="12" spans="1:21" x14ac:dyDescent="0.25">
      <c r="A12" s="10"/>
      <c r="B12" s="12"/>
      <c r="C12" s="12"/>
      <c r="D12" s="12"/>
      <c r="E12" s="12"/>
      <c r="F12" s="13"/>
      <c r="G12" s="12"/>
      <c r="H12" s="12"/>
      <c r="I12" s="12"/>
      <c r="J12" s="1"/>
    </row>
    <row r="13" spans="1:21" x14ac:dyDescent="0.25">
      <c r="A13" s="10" t="s">
        <v>10</v>
      </c>
      <c r="B13" s="12">
        <v>2577601.9515643301</v>
      </c>
      <c r="C13" s="12">
        <v>2788385.2438333649</v>
      </c>
      <c r="D13" s="12">
        <v>2329741.3151636273</v>
      </c>
      <c r="E13" s="12">
        <v>2586499.2414489156</v>
      </c>
      <c r="F13" s="13">
        <v>10282227.752010237</v>
      </c>
      <c r="G13" s="12">
        <v>2530414.5955131911</v>
      </c>
      <c r="H13" s="12">
        <v>2874594.1075252113</v>
      </c>
      <c r="I13" s="12">
        <v>2507733.5516421283</v>
      </c>
      <c r="J13" s="1"/>
      <c r="L13" s="1">
        <f t="shared" ref="L13:S13" si="2">B13/B22*100</f>
        <v>15.907388301250865</v>
      </c>
      <c r="M13" s="1">
        <f t="shared" si="2"/>
        <v>16.774205655384481</v>
      </c>
      <c r="N13" s="1">
        <f t="shared" si="2"/>
        <v>12.794818367732683</v>
      </c>
      <c r="O13" s="1">
        <f t="shared" si="2"/>
        <v>13.798077043543239</v>
      </c>
      <c r="P13" s="1">
        <f t="shared" si="2"/>
        <v>14.73506116299504</v>
      </c>
      <c r="Q13" s="1">
        <f t="shared" si="2"/>
        <v>15.681256556847115</v>
      </c>
      <c r="R13" s="1">
        <f t="shared" si="2"/>
        <v>17.684923279100133</v>
      </c>
      <c r="S13" s="1">
        <f t="shared" si="2"/>
        <v>14.092423720082948</v>
      </c>
    </row>
    <row r="14" spans="1:21" s="2" customFormat="1" x14ac:dyDescent="0.25">
      <c r="A14" s="14" t="s">
        <v>16</v>
      </c>
      <c r="B14" s="15">
        <v>1.7194677726503742</v>
      </c>
      <c r="C14" s="15">
        <v>-0.61115753636569436</v>
      </c>
      <c r="D14" s="15">
        <v>-4.4062043390620405</v>
      </c>
      <c r="E14" s="15">
        <v>-7.4616079239885948</v>
      </c>
      <c r="F14" s="16">
        <v>-2.7385759366717899</v>
      </c>
      <c r="G14" s="15">
        <v>-1.8306688518179219</v>
      </c>
      <c r="H14" s="15">
        <v>3.091712806991108</v>
      </c>
      <c r="I14" s="15">
        <v>7.6399999999999944</v>
      </c>
      <c r="J14" s="1"/>
      <c r="K14" s="7"/>
      <c r="L14" s="9"/>
      <c r="N14" s="9">
        <f>AVERAGE(L13:N13)</f>
        <v>15.158804108122675</v>
      </c>
      <c r="R14" s="9"/>
      <c r="S14" s="9">
        <f>AVERAGE(Q13:S13)</f>
        <v>15.819534518676733</v>
      </c>
    </row>
    <row r="15" spans="1:21" s="2" customFormat="1" x14ac:dyDescent="0.25">
      <c r="A15" s="14"/>
      <c r="B15" s="15"/>
      <c r="C15" s="15"/>
      <c r="D15" s="15">
        <f>AVERAGE(B14:D14)</f>
        <v>-1.0992980342591203</v>
      </c>
      <c r="E15" s="15"/>
      <c r="F15" s="16"/>
      <c r="G15" s="15"/>
      <c r="H15" s="15"/>
      <c r="I15" s="15">
        <f>AVERAGE(G14:I14)</f>
        <v>2.9670146517243938</v>
      </c>
      <c r="J15" s="1"/>
      <c r="K15" s="7"/>
      <c r="L15" s="9"/>
      <c r="N15" s="9"/>
      <c r="R15" s="9"/>
      <c r="S15" s="9"/>
    </row>
    <row r="16" spans="1:21" x14ac:dyDescent="0.25">
      <c r="A16" s="10" t="s">
        <v>11</v>
      </c>
      <c r="B16" s="12">
        <v>4396275.701308432</v>
      </c>
      <c r="C16" s="12">
        <v>3952818.1589578316</v>
      </c>
      <c r="D16" s="12">
        <v>4375659.6656443691</v>
      </c>
      <c r="E16" s="12">
        <v>3735954.4156489763</v>
      </c>
      <c r="F16" s="13">
        <v>16460707.941559609</v>
      </c>
      <c r="G16" s="12">
        <v>4043697.5408061072</v>
      </c>
      <c r="H16" s="12">
        <v>4273133.2420824133</v>
      </c>
      <c r="I16" s="12">
        <v>4550686.0522701442</v>
      </c>
      <c r="J16" s="1"/>
      <c r="L16" s="1">
        <f>B16/B22*100</f>
        <v>27.131134276813047</v>
      </c>
      <c r="M16" s="1">
        <f t="shared" ref="M16:S16" si="3">C16/C22*100</f>
        <v>23.779133411831872</v>
      </c>
      <c r="N16" s="1">
        <f t="shared" si="3"/>
        <v>24.030895746466822</v>
      </c>
      <c r="O16" s="1">
        <f t="shared" si="3"/>
        <v>19.930022028312376</v>
      </c>
      <c r="P16" s="1">
        <f t="shared" si="3"/>
        <v>23.589201110397415</v>
      </c>
      <c r="Q16" s="1">
        <f t="shared" si="3"/>
        <v>25.059236809694475</v>
      </c>
      <c r="R16" s="1">
        <f t="shared" si="3"/>
        <v>26.288940532428583</v>
      </c>
      <c r="S16" s="1">
        <f t="shared" si="3"/>
        <v>25.572970471152452</v>
      </c>
    </row>
    <row r="17" spans="1:19" s="2" customFormat="1" x14ac:dyDescent="0.25">
      <c r="A17" s="14" t="s">
        <v>16</v>
      </c>
      <c r="B17" s="15">
        <v>17.515968179357639</v>
      </c>
      <c r="C17" s="15">
        <v>-10.344846469243688</v>
      </c>
      <c r="D17" s="15">
        <v>-0.98531697769941495</v>
      </c>
      <c r="E17" s="15">
        <v>-5.081804436610474</v>
      </c>
      <c r="F17" s="16">
        <v>-0.26891134203831091</v>
      </c>
      <c r="G17" s="15">
        <v>-8.0199283315509415</v>
      </c>
      <c r="H17" s="15">
        <v>8.1034611318683432</v>
      </c>
      <c r="I17" s="15">
        <v>4.000000000000008</v>
      </c>
      <c r="J17" s="1"/>
      <c r="K17" s="7"/>
    </row>
    <row r="18" spans="1:19" x14ac:dyDescent="0.25">
      <c r="A18" s="10" t="s">
        <v>12</v>
      </c>
      <c r="B18" s="12">
        <v>1531975.5550466306</v>
      </c>
      <c r="C18" s="12">
        <v>1209408.1323396703</v>
      </c>
      <c r="D18" s="12">
        <v>1309422.387127449</v>
      </c>
      <c r="E18" s="12">
        <v>1137243.6803273312</v>
      </c>
      <c r="F18" s="13">
        <v>5188049.7548410818</v>
      </c>
      <c r="G18" s="12">
        <v>1129612.7655210567</v>
      </c>
      <c r="H18" s="12">
        <v>1409509.3653729698</v>
      </c>
      <c r="I18" s="12">
        <v>1757446.5510368999</v>
      </c>
      <c r="J18" s="1"/>
      <c r="L18" s="1">
        <f>B18/B22*100</f>
        <v>9.4544194488063749</v>
      </c>
      <c r="M18" s="1">
        <f t="shared" ref="M18:S18" si="4">C18/C22*100</f>
        <v>7.2754870504444655</v>
      </c>
      <c r="N18" s="1">
        <f t="shared" si="4"/>
        <v>7.1912797789577656</v>
      </c>
      <c r="O18" s="1">
        <f t="shared" si="4"/>
        <v>6.0668008971264538</v>
      </c>
      <c r="P18" s="1">
        <f t="shared" si="4"/>
        <v>7.4347925661634031</v>
      </c>
      <c r="Q18" s="1">
        <f t="shared" si="4"/>
        <v>7.0003341023381838</v>
      </c>
      <c r="R18" s="1">
        <f t="shared" si="4"/>
        <v>8.6715077173988355</v>
      </c>
      <c r="S18" s="1">
        <f t="shared" si="4"/>
        <v>9.8761215865188365</v>
      </c>
    </row>
    <row r="19" spans="1:19" x14ac:dyDescent="0.25">
      <c r="A19" s="14" t="s">
        <v>16</v>
      </c>
      <c r="B19" s="12">
        <v>-2.6242990808648794</v>
      </c>
      <c r="C19" s="12">
        <v>-37.762641747098279</v>
      </c>
      <c r="D19" s="12">
        <v>-23.844511459398518</v>
      </c>
      <c r="E19" s="12">
        <v>-38.783578950074933</v>
      </c>
      <c r="F19" s="13">
        <v>-26.863269030413878</v>
      </c>
      <c r="G19" s="12">
        <v>-26.264308735221736</v>
      </c>
      <c r="H19" s="12">
        <v>16.545385108845924</v>
      </c>
      <c r="I19" s="12">
        <v>34.215404312149097</v>
      </c>
      <c r="J19" s="1"/>
    </row>
    <row r="20" spans="1:19" x14ac:dyDescent="0.25">
      <c r="A20" s="10" t="s">
        <v>13</v>
      </c>
      <c r="B20" s="12">
        <v>2864300.1462618015</v>
      </c>
      <c r="C20" s="12">
        <v>2743410.0266181612</v>
      </c>
      <c r="D20" s="12">
        <v>3066237.2785169203</v>
      </c>
      <c r="E20" s="12">
        <v>2598710.7353216452</v>
      </c>
      <c r="F20" s="13">
        <v>11272658.186718527</v>
      </c>
      <c r="G20" s="12">
        <v>2914084.7752850503</v>
      </c>
      <c r="H20" s="12">
        <v>2863623.8767094435</v>
      </c>
      <c r="I20" s="12">
        <v>2793239.5012332443</v>
      </c>
      <c r="J20" s="1"/>
      <c r="L20" s="1">
        <f>B20/B22*100</f>
        <v>17.67671482800667</v>
      </c>
      <c r="M20" s="1">
        <f t="shared" ref="M20:S20" si="5">C20/C22*100</f>
        <v>16.503646361387407</v>
      </c>
      <c r="N20" s="1">
        <f t="shared" si="5"/>
        <v>16.839615967509054</v>
      </c>
      <c r="O20" s="1">
        <f t="shared" si="5"/>
        <v>13.86322113118592</v>
      </c>
      <c r="P20" s="1">
        <f t="shared" si="5"/>
        <v>16.154408544234013</v>
      </c>
      <c r="Q20" s="1">
        <f t="shared" si="5"/>
        <v>18.058902707356292</v>
      </c>
      <c r="R20" s="1">
        <f t="shared" si="5"/>
        <v>17.617432815029748</v>
      </c>
      <c r="S20" s="1">
        <f t="shared" si="5"/>
        <v>15.696848884633614</v>
      </c>
    </row>
    <row r="21" spans="1:19" s="2" customFormat="1" x14ac:dyDescent="0.25">
      <c r="A21" s="14" t="s">
        <v>14</v>
      </c>
      <c r="B21" s="15">
        <v>32.133001740560104</v>
      </c>
      <c r="C21" s="15">
        <v>11.263174276140981</v>
      </c>
      <c r="D21" s="15">
        <v>13.572909377168967</v>
      </c>
      <c r="E21" s="15">
        <v>25.044423106659934</v>
      </c>
      <c r="F21" s="16">
        <v>19.775857033453409</v>
      </c>
      <c r="G21" s="15">
        <v>1.7381079663813419</v>
      </c>
      <c r="H21" s="15">
        <v>4.3819133459780897</v>
      </c>
      <c r="I21" s="17">
        <v>-8.9033480610385016</v>
      </c>
      <c r="J21" s="1"/>
      <c r="K21" s="7"/>
    </row>
    <row r="22" spans="1:19" s="4" customFormat="1" ht="15.75" x14ac:dyDescent="0.25">
      <c r="A22" s="13" t="s">
        <v>15</v>
      </c>
      <c r="B22" s="13">
        <v>16203803.558134319</v>
      </c>
      <c r="C22" s="13">
        <v>16623053.87878859</v>
      </c>
      <c r="D22" s="13">
        <v>18208475.088939235</v>
      </c>
      <c r="E22" s="13">
        <v>18745360.192486089</v>
      </c>
      <c r="F22" s="13">
        <v>69780692.718348235</v>
      </c>
      <c r="G22" s="13">
        <v>16136555.041619435</v>
      </c>
      <c r="H22" s="13">
        <v>16254490.122229584</v>
      </c>
      <c r="I22" s="13">
        <v>17794905.982484665</v>
      </c>
      <c r="J22" s="1"/>
      <c r="K22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Yemi Kale</dc:creator>
  <cp:lastModifiedBy>Yemi Kale</cp:lastModifiedBy>
  <dcterms:created xsi:type="dcterms:W3CDTF">2016-11-16T07:49:31Z</dcterms:created>
  <dcterms:modified xsi:type="dcterms:W3CDTF">2017-06-08T13:45:50Z</dcterms:modified>
</cp:coreProperties>
</file>