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C1401846-F03A-4429-87DC-022121CFA25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Kerosene'!$A$4:$AV$58</definedName>
    <definedName name="_xlnm._FilterDatabase" localSheetId="0" hidden="1">'Litre of Kerosene'!$A$1:$AV$44</definedName>
  </definedNames>
  <calcPr calcId="181029"/>
</workbook>
</file>

<file path=xl/calcChain.xml><?xml version="1.0" encoding="utf-8"?>
<calcChain xmlns="http://schemas.openxmlformats.org/spreadsheetml/2006/main">
  <c r="AV44" i="1" l="1"/>
  <c r="AV44" i="2"/>
  <c r="AV43" i="1"/>
  <c r="AV43" i="2"/>
  <c r="AV42" i="1"/>
  <c r="AX42" i="1" s="1"/>
  <c r="AV42" i="2"/>
  <c r="AW42" i="1"/>
  <c r="AX41" i="1"/>
  <c r="AW41" i="1"/>
  <c r="AX40" i="1"/>
  <c r="AW40" i="1"/>
  <c r="AX39" i="1"/>
  <c r="AW39" i="1"/>
  <c r="AX38" i="1"/>
  <c r="AW38" i="1"/>
  <c r="AX37" i="1"/>
  <c r="AW37" i="1"/>
  <c r="AX36" i="1"/>
  <c r="AW36" i="1"/>
  <c r="AX35" i="1"/>
  <c r="AW35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X28" i="1"/>
  <c r="AW28" i="1"/>
  <c r="AX27" i="1"/>
  <c r="AW27" i="1"/>
  <c r="AX26" i="1"/>
  <c r="AW26" i="1"/>
  <c r="AX25" i="1"/>
  <c r="AW25" i="1"/>
  <c r="AX24" i="1"/>
  <c r="AW24" i="1"/>
  <c r="AX23" i="1"/>
  <c r="AW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7" i="1"/>
  <c r="AW7" i="1"/>
  <c r="AX6" i="1"/>
  <c r="AW6" i="1"/>
  <c r="AX5" i="1"/>
  <c r="AW5" i="1"/>
  <c r="AX42" i="2"/>
  <c r="AW42" i="2"/>
  <c r="AX41" i="2"/>
  <c r="AW41" i="2"/>
  <c r="AX40" i="2"/>
  <c r="AW40" i="2"/>
  <c r="AX39" i="2"/>
  <c r="AW39" i="2"/>
  <c r="AX38" i="2"/>
  <c r="AW38" i="2"/>
  <c r="AX37" i="2"/>
  <c r="AW37" i="2"/>
  <c r="AX36" i="2"/>
  <c r="AW36" i="2"/>
  <c r="AX35" i="2"/>
  <c r="AW35" i="2"/>
  <c r="AX34" i="2"/>
  <c r="AW34" i="2"/>
  <c r="AX33" i="2"/>
  <c r="AW33" i="2"/>
  <c r="AX32" i="2"/>
  <c r="AW32" i="2"/>
  <c r="AX31" i="2"/>
  <c r="AW31" i="2"/>
  <c r="AX30" i="2"/>
  <c r="AW30" i="2"/>
  <c r="AX29" i="2"/>
  <c r="AW29" i="2"/>
  <c r="AX28" i="2"/>
  <c r="AW28" i="2"/>
  <c r="AX27" i="2"/>
  <c r="AW27" i="2"/>
  <c r="AX26" i="2"/>
  <c r="AW26" i="2"/>
  <c r="AX25" i="2"/>
  <c r="AW25" i="2"/>
  <c r="AX24" i="2"/>
  <c r="AW24" i="2"/>
  <c r="AX23" i="2"/>
  <c r="AW23" i="2"/>
  <c r="AX22" i="2"/>
  <c r="AW22" i="2"/>
  <c r="AX21" i="2"/>
  <c r="AW21" i="2"/>
  <c r="AX20" i="2"/>
  <c r="AW20" i="2"/>
  <c r="AX19" i="2"/>
  <c r="AW19" i="2"/>
  <c r="AX18" i="2"/>
  <c r="AW18" i="2"/>
  <c r="AX17" i="2"/>
  <c r="AW17" i="2"/>
  <c r="AX16" i="2"/>
  <c r="AW16" i="2"/>
  <c r="AX15" i="2"/>
  <c r="AW15" i="2"/>
  <c r="AX14" i="2"/>
  <c r="AW14" i="2"/>
  <c r="AX13" i="2"/>
  <c r="AW13" i="2"/>
  <c r="AX12" i="2"/>
  <c r="AW12" i="2"/>
  <c r="AX11" i="2"/>
  <c r="AW11" i="2"/>
  <c r="AX10" i="2"/>
  <c r="AW10" i="2"/>
  <c r="AX9" i="2"/>
  <c r="AW9" i="2"/>
  <c r="AX8" i="2"/>
  <c r="AW8" i="2"/>
  <c r="AX7" i="2"/>
  <c r="AW7" i="2"/>
  <c r="AX6" i="2"/>
  <c r="AW6" i="2"/>
  <c r="AX5" i="2"/>
  <c r="AW5" i="2"/>
  <c r="AT42" i="2"/>
  <c r="AU42" i="2"/>
  <c r="AT42" i="1"/>
  <c r="AU42" i="1"/>
  <c r="AS42" i="2"/>
  <c r="AS42" i="1"/>
  <c r="AR42" i="2"/>
  <c r="AR42" i="1"/>
  <c r="AT43" i="2" l="1"/>
  <c r="AU43" i="2"/>
  <c r="AU43" i="1"/>
  <c r="AT43" i="1"/>
  <c r="AS43" i="2"/>
  <c r="AS43" i="1"/>
  <c r="AQ42" i="2"/>
  <c r="AQ42" i="1"/>
  <c r="AR43" i="2" l="1"/>
  <c r="AR43" i="1"/>
  <c r="AP42" i="1"/>
  <c r="AQ43" i="1" s="1"/>
  <c r="AP42" i="2"/>
  <c r="AQ43" i="2" s="1"/>
  <c r="AO42" i="2"/>
  <c r="AO42" i="1"/>
  <c r="AN42" i="2"/>
  <c r="AN42" i="1"/>
  <c r="AM42" i="2"/>
  <c r="AM42" i="1"/>
  <c r="AP43" i="1" l="1"/>
  <c r="AP43" i="2"/>
  <c r="AO43" i="2"/>
  <c r="AO43" i="1"/>
  <c r="AN43" i="2"/>
  <c r="AN43" i="1"/>
  <c r="AL42" i="2"/>
  <c r="AM43" i="2" s="1"/>
  <c r="AL42" i="1"/>
  <c r="AK42" i="2"/>
  <c r="AK42" i="1"/>
  <c r="AJ42" i="2"/>
  <c r="AJ42" i="1"/>
  <c r="AI42" i="2"/>
  <c r="AU44" i="2" s="1"/>
  <c r="AI42" i="1"/>
  <c r="AU44" i="1" s="1"/>
  <c r="AD42" i="2"/>
  <c r="AP44" i="2" s="1"/>
  <c r="AE42" i="2"/>
  <c r="AQ44" i="2" s="1"/>
  <c r="AF42" i="2"/>
  <c r="AR44" i="2" s="1"/>
  <c r="AG42" i="2"/>
  <c r="AS44" i="2" s="1"/>
  <c r="AH42" i="2"/>
  <c r="AT44" i="2" s="1"/>
  <c r="AL43" i="1" l="1"/>
  <c r="AM43" i="1"/>
  <c r="AL43" i="2"/>
  <c r="AK43" i="2"/>
  <c r="AK43" i="1"/>
  <c r="AJ43" i="2"/>
  <c r="AJ43" i="1"/>
  <c r="AI43" i="2"/>
  <c r="AE43" i="2"/>
  <c r="AF43" i="2"/>
  <c r="AG43" i="2"/>
  <c r="AH43" i="2"/>
  <c r="AH42" i="1"/>
  <c r="AI43" i="1" l="1"/>
  <c r="AT44" i="1"/>
  <c r="AG42" i="1"/>
  <c r="AF42" i="1"/>
  <c r="AR44" i="1" s="1"/>
  <c r="AH43" i="1" l="1"/>
  <c r="AS44" i="1"/>
  <c r="AG43" i="1"/>
  <c r="AE42" i="1"/>
  <c r="AQ44" i="1" s="1"/>
  <c r="AD42" i="1"/>
  <c r="AP44" i="1" s="1"/>
  <c r="AF43" i="1" l="1"/>
  <c r="AE43" i="1"/>
  <c r="AC42" i="1"/>
  <c r="AC42" i="2"/>
  <c r="AD43" i="2" l="1"/>
  <c r="AO44" i="2"/>
  <c r="AD43" i="1"/>
  <c r="AO44" i="1"/>
  <c r="AB42" i="2"/>
  <c r="AB42" i="1"/>
  <c r="AA42" i="2"/>
  <c r="AM44" i="2" s="1"/>
  <c r="AA42" i="1"/>
  <c r="AM44" i="1" s="1"/>
  <c r="Z42" i="2"/>
  <c r="AL44" i="2" s="1"/>
  <c r="Y42" i="2"/>
  <c r="AK44" i="2" s="1"/>
  <c r="Z42" i="1"/>
  <c r="AL44" i="1" s="1"/>
  <c r="Y42" i="1"/>
  <c r="AK44" i="1" s="1"/>
  <c r="AC43" i="2" l="1"/>
  <c r="AN44" i="2"/>
  <c r="AC43" i="1"/>
  <c r="AN44" i="1"/>
  <c r="Z43" i="1"/>
  <c r="AA43" i="2"/>
  <c r="AB43" i="2"/>
  <c r="AA43" i="1"/>
  <c r="AB43" i="1"/>
  <c r="Z43" i="2"/>
  <c r="X42" i="1"/>
  <c r="Y43" i="1" l="1"/>
  <c r="AJ44" i="1"/>
  <c r="X42" i="2"/>
  <c r="W42" i="1"/>
  <c r="AI44" i="1" s="1"/>
  <c r="W42" i="2"/>
  <c r="AI44" i="2" s="1"/>
  <c r="V42" i="2"/>
  <c r="AH44" i="2" s="1"/>
  <c r="V42" i="1"/>
  <c r="AH44" i="1" s="1"/>
  <c r="Y43" i="2" l="1"/>
  <c r="AJ44" i="2"/>
  <c r="X43" i="2"/>
  <c r="X43" i="1"/>
  <c r="W43" i="2"/>
  <c r="W43" i="1"/>
  <c r="U42" i="2"/>
  <c r="AG44" i="2" s="1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1" l="1"/>
  <c r="AG44" i="1"/>
  <c r="V43" i="2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<sst xmlns="http://schemas.openxmlformats.org/spreadsheetml/2006/main" count="262" uniqueCount="56">
  <si>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</si>
  <si>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</si>
  <si>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</si>
  <si>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</si>
  <si>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</si>
  <si>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</si>
  <si>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</si>
  <si>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</si>
  <si>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</si>
  <si>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</si>
  <si>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</si>
  <si>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</si>
  <si>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</si>
  <si>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</si>
  <si>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</si>
  <si>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</si>
  <si>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</si>
  <si>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</si>
  <si>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</si>
  <si>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</si>
  <si>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</si>
  <si>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</si>
  <si>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</si>
  <si>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</si>
  <si>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</si>
  <si>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</si>
  <si>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</si>
  <si>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</si>
  <si>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</si>
  <si>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</si>
  <si>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</si>
  <si>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</si>
  <si>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</si>
  <si>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</si>
  <si>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</si>
  <si>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</si>
  <si>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</si>
  <si>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</si>
  <si>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</si>
  <si>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</si>
  <si>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</si>
  <si>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</si>
  <si>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</si>
  <si>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</si>
  <si>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</si>
  <si>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</si>
  <si>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</si>
  <si>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 xml:space="preserve">HOUSEHOLD KEROSENE  (KEROSENE ) </t>
  </si>
  <si>
    <t>PRICE WATCH</t>
  </si>
  <si>
    <t>F</t>
  </si>
  <si>
    <t>STATES WITH THE LOWEST AVERAGE PRICES IN MARCH 2019</t>
  </si>
  <si>
    <t>STATES WITH THE HIGHEST AVERAGE PRICES IN MARCH 2019</t>
  </si>
  <si>
    <t>Year on Year %</t>
  </si>
  <si>
    <t>Month on Month %</t>
  </si>
  <si>
    <t>(Mar 2018-Mar 2019)</t>
  </si>
  <si>
    <t xml:space="preserve"> Feb 2019-Mar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</si>
</sst>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2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0" fontId="0" fillId="0" borderId="0" xfId="0"/>
    <xf numFmtId="0" fontId="7" fillId="0" borderId="0" xfId="0" applyFont="1"/>
    <xf numFmtId="0" fontId="0" fillId="0" borderId="0" xfId="0"/>
    <xf numFmtId="0" fontId="21" fillId="4" borderId="7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22" fillId="4" borderId="0" xfId="0" applyNumberFormat="1" applyFont="1" applyFill="1" applyAlignment="1">
      <alignment horizontal="center" vertical="center" wrapText="1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workbookViewId="0">
      <pane xSplit="1" ySplit="4" topLeftCell="AK5" activePane="bottomRight" state="frozen"/>
      <selection activeCell="AU44" sqref="AU44:AV44"/>
      <selection pane="topRight" activeCell="AU44" sqref="AU44:AV44"/>
      <selection pane="bottomLeft" activeCell="AU44" sqref="AU44:AV44"/>
      <selection pane="bottomRight" activeCell="AU44" sqref="AU44:AV44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49" max="49" width="19.7109375" customWidth="1"/>
    <col min="50" max="50" width="19.28515625" customWidth="1"/>
  </cols>
  <sheetData>
    <row r="1" spans="1:50" ht="21" x14ac:dyDescent="0.35">
      <c r="C1" s="47" t="s">
        <v>47</v>
      </c>
      <c r="D1" s="47"/>
      <c r="E1" s="47"/>
      <c r="F1" s="47"/>
      <c r="G1" s="47"/>
      <c r="H1" s="47"/>
      <c r="AH1" s="32" t="s">
        <v>49</v>
      </c>
    </row>
    <row r="2" spans="1:50" ht="21" x14ac:dyDescent="0.35">
      <c r="C2" s="47" t="s">
        <v>48</v>
      </c>
      <c r="D2" s="48"/>
      <c r="E2" s="48"/>
      <c r="F2" s="48"/>
    </row>
    <row r="3" spans="1:50" ht="20.25" customHeight="1" x14ac:dyDescent="0.35">
      <c r="C3" s="13" t="s">
        <v>46</v>
      </c>
      <c r="AW3" s="49" t="s">
        <v>52</v>
      </c>
      <c r="AX3" s="49" t="s">
        <v>53</v>
      </c>
    </row>
    <row r="4" spans="1:50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49" t="s">
        <v>54</v>
      </c>
      <c r="AX4" s="49" t="s">
        <v>55</v>
      </c>
    </row>
    <row r="5" spans="1:50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50">
        <f>(AV5-AJ5)/AJ5*100</f>
        <v>29.811146252239823</v>
      </c>
      <c r="AX5" s="50">
        <f>(AV5-AU5)/AU5*100</f>
        <v>-0.16596667118260938</v>
      </c>
    </row>
    <row r="6" spans="1:50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50">
        <f t="shared" ref="AW6:AW42" si="0">(AV6-AJ6)/AJ6*100</f>
        <v>3.4722222222222285</v>
      </c>
      <c r="AX6" s="50">
        <f t="shared" ref="AX6:AX42" si="1">(AV6-AU6)/AU6*100</f>
        <v>-5.1358234295415262</v>
      </c>
    </row>
    <row r="7" spans="1:50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50">
        <f t="shared" si="0"/>
        <v>12.493721033630178</v>
      </c>
      <c r="AX7" s="50">
        <f t="shared" si="1"/>
        <v>1.9833423704285511</v>
      </c>
    </row>
    <row r="8" spans="1:50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50">
        <f t="shared" si="0"/>
        <v>26.467331118493988</v>
      </c>
      <c r="AX8" s="50">
        <f t="shared" si="1"/>
        <v>2.3297491039425808</v>
      </c>
    </row>
    <row r="9" spans="1:50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50">
        <f t="shared" si="0"/>
        <v>32.340737903740383</v>
      </c>
      <c r="AX9" s="50">
        <f t="shared" si="1"/>
        <v>-0.94362159579546601</v>
      </c>
    </row>
    <row r="10" spans="1:50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50">
        <f t="shared" si="0"/>
        <v>28.146853146853406</v>
      </c>
      <c r="AX10" s="50">
        <f t="shared" si="1"/>
        <v>0.41095890410964514</v>
      </c>
    </row>
    <row r="11" spans="1:50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50">
        <f t="shared" si="0"/>
        <v>0.53029169783131103</v>
      </c>
      <c r="AX11" s="50">
        <f t="shared" si="1"/>
        <v>-1.6579476861165152</v>
      </c>
    </row>
    <row r="12" spans="1:50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50">
        <f t="shared" si="0"/>
        <v>12.082805238698784</v>
      </c>
      <c r="AX12" s="50">
        <f t="shared" si="1"/>
        <v>-0.43782837127848506</v>
      </c>
    </row>
    <row r="13" spans="1:50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50">
        <f t="shared" si="0"/>
        <v>24.558656036446703</v>
      </c>
      <c r="AX13" s="50">
        <f t="shared" si="1"/>
        <v>-1.1984838778560059</v>
      </c>
    </row>
    <row r="14" spans="1:50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50">
        <f t="shared" si="0"/>
        <v>2.8216227630257671</v>
      </c>
      <c r="AX14" s="50">
        <f t="shared" si="1"/>
        <v>-1.8518518518519</v>
      </c>
    </row>
    <row r="15" spans="1:50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50">
        <f t="shared" si="0"/>
        <v>32.411711729609024</v>
      </c>
      <c r="AX15" s="50">
        <f t="shared" si="1"/>
        <v>0.86065573770497172</v>
      </c>
    </row>
    <row r="16" spans="1:50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50">
        <f t="shared" si="0"/>
        <v>30.357708135485822</v>
      </c>
      <c r="AX16" s="50">
        <f t="shared" si="1"/>
        <v>-0.62741312741312283</v>
      </c>
    </row>
    <row r="17" spans="1:50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50">
        <f t="shared" si="0"/>
        <v>10.4570547377149</v>
      </c>
      <c r="AX17" s="50">
        <f t="shared" si="1"/>
        <v>-1.0304789550071822</v>
      </c>
    </row>
    <row r="18" spans="1:50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50">
        <f t="shared" si="0"/>
        <v>11.756935270805966</v>
      </c>
      <c r="AX18" s="50">
        <f t="shared" si="1"/>
        <v>3.762490530644671</v>
      </c>
    </row>
    <row r="19" spans="1:50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50">
        <f t="shared" si="0"/>
        <v>10.950630252100831</v>
      </c>
      <c r="AX19" s="50">
        <f t="shared" si="1"/>
        <v>-3.7341772151898787</v>
      </c>
    </row>
    <row r="20" spans="1:50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50">
        <f t="shared" si="0"/>
        <v>-11.287449392712722</v>
      </c>
      <c r="AX20" s="50">
        <f t="shared" si="1"/>
        <v>-3.8970785312250089</v>
      </c>
    </row>
    <row r="21" spans="1:50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50">
        <f t="shared" si="0"/>
        <v>14.367675781250258</v>
      </c>
      <c r="AX21" s="50">
        <f t="shared" si="1"/>
        <v>0.41800643086822564</v>
      </c>
    </row>
    <row r="22" spans="1:50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50">
        <f t="shared" si="0"/>
        <v>10.558401639343943</v>
      </c>
      <c r="AX22" s="50">
        <f t="shared" si="1"/>
        <v>-0.82261029411777142</v>
      </c>
    </row>
    <row r="23" spans="1:50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50">
        <f t="shared" si="0"/>
        <v>3.0877438583814052</v>
      </c>
      <c r="AX23" s="50">
        <f t="shared" si="1"/>
        <v>-1.1272089397088898</v>
      </c>
    </row>
    <row r="24" spans="1:50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50">
        <f t="shared" si="0"/>
        <v>9.2169260700387419</v>
      </c>
      <c r="AX24" s="50">
        <f t="shared" si="1"/>
        <v>-1.5131578947369539</v>
      </c>
    </row>
    <row r="25" spans="1:50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50">
        <f t="shared" si="0"/>
        <v>14.107883817427458</v>
      </c>
      <c r="AX25" s="50">
        <f t="shared" si="1"/>
        <v>3.7505548158011672</v>
      </c>
    </row>
    <row r="26" spans="1:50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50">
        <f t="shared" si="0"/>
        <v>24.794745484400799</v>
      </c>
      <c r="AX26" s="50">
        <f t="shared" si="1"/>
        <v>-2.7303754266211819</v>
      </c>
    </row>
    <row r="27" spans="1:50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50">
        <f t="shared" si="0"/>
        <v>5.9292035398230354</v>
      </c>
      <c r="AX27" s="50">
        <f t="shared" si="1"/>
        <v>-4.5581395348837308</v>
      </c>
    </row>
    <row r="28" spans="1:50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50">
        <f t="shared" si="0"/>
        <v>8.7264150943396217</v>
      </c>
      <c r="AX28" s="50">
        <f t="shared" si="1"/>
        <v>1.5120375807399995</v>
      </c>
    </row>
    <row r="29" spans="1:50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50">
        <f t="shared" si="0"/>
        <v>5.3437499999999929</v>
      </c>
      <c r="AX29" s="50">
        <f t="shared" si="1"/>
        <v>2.3932088502369004</v>
      </c>
    </row>
    <row r="30" spans="1:50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50">
        <f t="shared" si="0"/>
        <v>-7.4290159471024149</v>
      </c>
      <c r="AX30" s="50">
        <f t="shared" si="1"/>
        <v>-3.5916824196597683</v>
      </c>
    </row>
    <row r="31" spans="1:50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50">
        <f t="shared" si="0"/>
        <v>9.4251093294459576</v>
      </c>
      <c r="AX31" s="50">
        <f t="shared" si="1"/>
        <v>3.5780813411981125</v>
      </c>
    </row>
    <row r="32" spans="1:50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50">
        <f t="shared" si="0"/>
        <v>20.750203859744357</v>
      </c>
      <c r="AX32" s="50">
        <f t="shared" si="1"/>
        <v>-3.631393986723952</v>
      </c>
    </row>
    <row r="33" spans="1:50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50">
        <f t="shared" si="0"/>
        <v>14.233128834355742</v>
      </c>
      <c r="AX33" s="50">
        <f t="shared" si="1"/>
        <v>0.25575447570333643</v>
      </c>
    </row>
    <row r="34" spans="1:50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50">
        <f t="shared" si="0"/>
        <v>7.8851717231658531</v>
      </c>
      <c r="AX34" s="50">
        <f t="shared" si="1"/>
        <v>6.8804183294276455E-2</v>
      </c>
    </row>
    <row r="35" spans="1:50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50">
        <f t="shared" si="0"/>
        <v>20.234358652437649</v>
      </c>
      <c r="AX35" s="50">
        <f t="shared" si="1"/>
        <v>-1.6226442552572311</v>
      </c>
    </row>
    <row r="36" spans="1:50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50">
        <f t="shared" si="0"/>
        <v>13.786407766990502</v>
      </c>
      <c r="AX36" s="50">
        <f t="shared" si="1"/>
        <v>-2.9772118365995408</v>
      </c>
    </row>
    <row r="37" spans="1:50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50">
        <f t="shared" si="0"/>
        <v>9.3018587659079923</v>
      </c>
      <c r="AX37" s="50">
        <f t="shared" si="1"/>
        <v>-3.0413105413104815</v>
      </c>
    </row>
    <row r="38" spans="1:50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50">
        <f t="shared" si="0"/>
        <v>15.789473684210536</v>
      </c>
      <c r="AX38" s="50">
        <f t="shared" si="1"/>
        <v>2.8571428571427187</v>
      </c>
    </row>
    <row r="39" spans="1:50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50">
        <f t="shared" si="0"/>
        <v>11.407598452534696</v>
      </c>
      <c r="AX39" s="50">
        <f t="shared" si="1"/>
        <v>1.5920398009952024</v>
      </c>
    </row>
    <row r="40" spans="1:50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50">
        <f t="shared" si="0"/>
        <v>4.9803539644692174</v>
      </c>
      <c r="AX40" s="50">
        <f t="shared" si="1"/>
        <v>0.77369439071585344</v>
      </c>
    </row>
    <row r="41" spans="1:50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50">
        <f t="shared" si="0"/>
        <v>32.051798047154136</v>
      </c>
      <c r="AX41" s="50">
        <f t="shared" si="1"/>
        <v>3.8963557564208733</v>
      </c>
    </row>
    <row r="42" spans="1:50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V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51">
        <f t="shared" si="0"/>
        <v>12.992119757604668</v>
      </c>
      <c r="AX42" s="51">
        <f t="shared" si="1"/>
        <v>-0.49147643791674789</v>
      </c>
    </row>
    <row r="43" spans="1:50" ht="15" customHeight="1" x14ac:dyDescent="0.25">
      <c r="A43" s="11" t="s">
        <v>44</v>
      </c>
      <c r="E43" s="14">
        <f>E42/D42*100-100</f>
        <v>7.5524922131515524</v>
      </c>
      <c r="F43" s="14">
        <f t="shared" ref="F43:AS43" si="15">F42/E42*100-100</f>
        <v>12.140921363290147</v>
      </c>
      <c r="G43" s="14">
        <f t="shared" si="15"/>
        <v>-4.9945461730845722</v>
      </c>
      <c r="H43" s="14">
        <f t="shared" si="15"/>
        <v>1.3108290224215011</v>
      </c>
      <c r="I43" s="14">
        <f t="shared" si="15"/>
        <v>13.841233912217078</v>
      </c>
      <c r="J43" s="14">
        <f t="shared" si="15"/>
        <v>-14.01623722496889</v>
      </c>
      <c r="K43" s="14">
        <f t="shared" si="15"/>
        <v>19.483947276998421</v>
      </c>
      <c r="L43" s="14">
        <f t="shared" si="15"/>
        <v>-16.764243847781174</v>
      </c>
      <c r="M43" s="14">
        <f t="shared" si="15"/>
        <v>-3.738053229139382E-2</v>
      </c>
      <c r="N43" s="14">
        <f t="shared" si="15"/>
        <v>4.1012665574236422</v>
      </c>
      <c r="O43" s="14">
        <f t="shared" si="15"/>
        <v>2.1823222231757313</v>
      </c>
      <c r="P43" s="14">
        <f t="shared" si="15"/>
        <v>30.655037197236396</v>
      </c>
      <c r="Q43" s="14">
        <f t="shared" si="15"/>
        <v>-3.8993359553723366</v>
      </c>
      <c r="R43" s="14">
        <f t="shared" si="15"/>
        <v>-3.1905271691828716</v>
      </c>
      <c r="S43" s="14">
        <f t="shared" si="15"/>
        <v>1.4033088234866682</v>
      </c>
      <c r="T43" s="14">
        <f t="shared" si="15"/>
        <v>-3.3716008044298036</v>
      </c>
      <c r="U43" s="14">
        <f t="shared" si="15"/>
        <v>-18.031565582230456</v>
      </c>
      <c r="V43" s="14">
        <f t="shared" si="15"/>
        <v>87.119108591287386</v>
      </c>
      <c r="W43" s="14">
        <f t="shared" si="15"/>
        <v>-18.769048950226193</v>
      </c>
      <c r="X43" s="14">
        <f t="shared" si="15"/>
        <v>-11.59366430770217</v>
      </c>
      <c r="Y43" s="14">
        <f t="shared" si="15"/>
        <v>-9.8722827814000169</v>
      </c>
      <c r="Z43" s="14">
        <f t="shared" si="15"/>
        <v>8.0094914296793718</v>
      </c>
      <c r="AA43" s="14">
        <f t="shared" si="15"/>
        <v>-5.2831078271856029</v>
      </c>
      <c r="AB43" s="14">
        <f t="shared" si="15"/>
        <v>-2.3590127062510788</v>
      </c>
      <c r="AC43" s="14">
        <f t="shared" si="15"/>
        <v>-19.597389680120202</v>
      </c>
      <c r="AD43" s="14">
        <f t="shared" si="15"/>
        <v>17.276334033663929</v>
      </c>
      <c r="AE43" s="14">
        <f t="shared" si="15"/>
        <v>3.3871598215067706</v>
      </c>
      <c r="AF43" s="14">
        <f t="shared" si="15"/>
        <v>-2.3063243369887942</v>
      </c>
      <c r="AG43" s="14">
        <f t="shared" si="15"/>
        <v>8.794302176464285</v>
      </c>
      <c r="AH43" s="14">
        <f t="shared" si="15"/>
        <v>-0.61240065953927569</v>
      </c>
      <c r="AI43" s="14">
        <f t="shared" si="15"/>
        <v>-9.6484687358426413E-2</v>
      </c>
      <c r="AJ43" s="14">
        <f t="shared" si="15"/>
        <v>-6.7854631110225796</v>
      </c>
      <c r="AK43" s="14">
        <f t="shared" si="15"/>
        <v>3.5310404561180064</v>
      </c>
      <c r="AL43" s="14">
        <f t="shared" si="15"/>
        <v>0.6468447294279116</v>
      </c>
      <c r="AM43" s="14">
        <f t="shared" si="15"/>
        <v>-0.2196196171331195</v>
      </c>
      <c r="AN43" s="14">
        <f t="shared" si="15"/>
        <v>-1.0022122103510469</v>
      </c>
      <c r="AO43" s="14">
        <f t="shared" si="15"/>
        <v>4.2906229639763467</v>
      </c>
      <c r="AP43" s="14">
        <f t="shared" si="15"/>
        <v>2.953873560005178</v>
      </c>
      <c r="AQ43" s="14">
        <f t="shared" si="15"/>
        <v>6.1482068751701036</v>
      </c>
      <c r="AR43" s="14">
        <f t="shared" si="15"/>
        <v>-5.4606953067483488</v>
      </c>
      <c r="AS43" s="14">
        <f t="shared" si="15"/>
        <v>-2.5435388938032872</v>
      </c>
      <c r="AT43" s="14">
        <f t="shared" ref="AT43" si="16">AT42/AS42*100-100</f>
        <v>5.3459874780642451</v>
      </c>
      <c r="AU43" s="14">
        <f t="shared" ref="AU43:AV43" si="17">AU42/AT42*100-100</f>
        <v>-0.27481946219153031</v>
      </c>
      <c r="AV43" s="14">
        <f t="shared" si="17"/>
        <v>-0.49147643791674511</v>
      </c>
    </row>
    <row r="44" spans="1:50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18">P42/D42*100-100</f>
        <v>57.007393479165984</v>
      </c>
      <c r="Q44" s="14">
        <f t="shared" si="18"/>
        <v>40.289773512277236</v>
      </c>
      <c r="R44" s="14">
        <f t="shared" si="18"/>
        <v>21.109928937361303</v>
      </c>
      <c r="S44" s="14">
        <f t="shared" si="18"/>
        <v>29.265710871711349</v>
      </c>
      <c r="T44" s="14">
        <f t="shared" si="18"/>
        <v>23.291249641699281</v>
      </c>
      <c r="U44" s="14">
        <f t="shared" si="18"/>
        <v>-11.227326310138153</v>
      </c>
      <c r="V44" s="14">
        <f t="shared" si="18"/>
        <v>93.188376874986886</v>
      </c>
      <c r="W44" s="14">
        <f t="shared" si="18"/>
        <v>31.338777659702515</v>
      </c>
      <c r="X44" s="14">
        <f t="shared" si="18"/>
        <v>39.497502082705694</v>
      </c>
      <c r="Y44" s="14">
        <f t="shared" si="18"/>
        <v>25.772928794373399</v>
      </c>
      <c r="Z44" s="14">
        <f t="shared" si="18"/>
        <v>30.494762685793688</v>
      </c>
      <c r="AA44" s="14">
        <f t="shared" si="18"/>
        <v>20.960828619962271</v>
      </c>
      <c r="AB44" s="14">
        <f t="shared" si="18"/>
        <v>-9.6036786358750845</v>
      </c>
      <c r="AC44" s="14">
        <f t="shared" si="18"/>
        <v>-24.369927375161865</v>
      </c>
      <c r="AD44" s="14">
        <f t="shared" si="18"/>
        <v>-8.3806842369527459</v>
      </c>
      <c r="AE44" s="14">
        <f t="shared" si="18"/>
        <v>-6.5882469573090532</v>
      </c>
      <c r="AF44" s="14">
        <f t="shared" si="18"/>
        <v>-5.5584322948785001</v>
      </c>
      <c r="AG44" s="14">
        <f t="shared" si="18"/>
        <v>25.349526655136373</v>
      </c>
      <c r="AH44" s="14">
        <f t="shared" si="18"/>
        <v>-33.421078015454114</v>
      </c>
      <c r="AI44" s="14">
        <f t="shared" si="18"/>
        <v>-18.116576673999546</v>
      </c>
      <c r="AJ44" s="14">
        <f t="shared" si="18"/>
        <v>-13.663140492744063</v>
      </c>
      <c r="AK44" s="14">
        <f t="shared" si="18"/>
        <v>-0.82357380893243715</v>
      </c>
      <c r="AL44" s="14">
        <f t="shared" si="18"/>
        <v>-7.5840999198603924</v>
      </c>
      <c r="AM44" s="14">
        <f t="shared" si="18"/>
        <v>-2.643620880246317</v>
      </c>
      <c r="AN44" s="14">
        <f t="shared" si="18"/>
        <v>-1.2907752451308454</v>
      </c>
      <c r="AO44" s="14">
        <f t="shared" si="18"/>
        <v>28.036222966148216</v>
      </c>
      <c r="AP44" s="14">
        <f t="shared" si="18"/>
        <v>12.399702966274845</v>
      </c>
      <c r="AQ44" s="14">
        <f t="shared" si="18"/>
        <v>15.401438087381351</v>
      </c>
      <c r="AR44" s="14">
        <f t="shared" si="18"/>
        <v>11.675312074608499</v>
      </c>
      <c r="AS44" s="14">
        <f t="shared" si="18"/>
        <v>3.7230718833640708E-2</v>
      </c>
      <c r="AT44" s="14">
        <f t="shared" ref="AT44" si="19">AT42/AH42*100-100</f>
        <v>6.0345649213828807</v>
      </c>
      <c r="AU44" s="14">
        <f t="shared" ref="AU44:AV44" si="20">AU42/AI42*100-100</f>
        <v>5.8452857934101985</v>
      </c>
      <c r="AV44" s="14">
        <f t="shared" si="20"/>
        <v>12.992119757604655</v>
      </c>
    </row>
    <row r="46" spans="1:50" ht="15" customHeight="1" x14ac:dyDescent="0.25">
      <c r="A46" s="12" t="s">
        <v>51</v>
      </c>
    </row>
    <row r="47" spans="1:50" ht="15" customHeight="1" x14ac:dyDescent="0.25">
      <c r="A47" s="4" t="s">
        <v>10</v>
      </c>
      <c r="B47" s="43">
        <v>329.09</v>
      </c>
      <c r="D47" s="4"/>
      <c r="E47" s="43"/>
      <c r="I47" s="4"/>
      <c r="J47" s="28"/>
      <c r="L47" s="4"/>
      <c r="M47" s="28"/>
      <c r="AD47" s="4"/>
      <c r="AE47" s="38"/>
      <c r="AH47" s="4"/>
      <c r="AI47" s="22"/>
    </row>
    <row r="48" spans="1:50" ht="15" customHeight="1" x14ac:dyDescent="0.25">
      <c r="A48" s="4" t="s">
        <v>17</v>
      </c>
      <c r="B48" s="43">
        <v>326.83</v>
      </c>
      <c r="D48" s="4"/>
      <c r="E48" s="43"/>
      <c r="I48" s="4"/>
      <c r="J48" s="28"/>
      <c r="L48" s="4"/>
      <c r="M48" s="28"/>
      <c r="AD48" s="4"/>
      <c r="AE48" s="38"/>
      <c r="AH48" s="4"/>
      <c r="AI48" s="22"/>
    </row>
    <row r="49" spans="1:35" ht="15" customHeight="1" x14ac:dyDescent="0.25">
      <c r="A49" s="4" t="s">
        <v>33</v>
      </c>
      <c r="B49" s="43">
        <v>326.67</v>
      </c>
      <c r="D49" s="4"/>
      <c r="E49" s="43"/>
      <c r="I49" s="4"/>
      <c r="J49" s="28"/>
      <c r="L49" s="4"/>
      <c r="M49" s="28"/>
      <c r="AD49" s="4"/>
      <c r="AE49" s="38"/>
      <c r="AH49" s="4"/>
      <c r="AI49" s="22"/>
    </row>
    <row r="50" spans="1:35" ht="15" customHeight="1" x14ac:dyDescent="0.25">
      <c r="F50" s="5"/>
    </row>
    <row r="51" spans="1:35" ht="15" customHeight="1" x14ac:dyDescent="0.25">
      <c r="A51" s="12" t="s">
        <v>50</v>
      </c>
    </row>
    <row r="52" spans="1:35" ht="15" customHeight="1" x14ac:dyDescent="0.25">
      <c r="A52" s="4" t="s">
        <v>24</v>
      </c>
      <c r="B52" s="43">
        <v>279.75</v>
      </c>
      <c r="I52" s="4"/>
      <c r="J52" s="28"/>
      <c r="AD52" s="4"/>
      <c r="AE52" s="38"/>
      <c r="AH52" s="4"/>
    </row>
    <row r="53" spans="1:35" ht="15" customHeight="1" x14ac:dyDescent="0.25">
      <c r="A53" s="4" t="s">
        <v>32</v>
      </c>
      <c r="B53" s="43">
        <v>278.02</v>
      </c>
      <c r="I53" s="4"/>
      <c r="J53" s="28"/>
      <c r="AD53" s="4"/>
      <c r="AE53" s="38"/>
      <c r="AH53" s="4"/>
      <c r="AI53" s="22"/>
    </row>
    <row r="54" spans="1:35" ht="15" customHeight="1" x14ac:dyDescent="0.25">
      <c r="A54" s="4" t="s">
        <v>21</v>
      </c>
      <c r="B54" s="43">
        <v>255.38</v>
      </c>
      <c r="I54" s="4"/>
      <c r="J54" s="28"/>
      <c r="AD54" s="4"/>
      <c r="AE54" s="38"/>
    </row>
    <row r="55" spans="1:35" x14ac:dyDescent="0.25">
      <c r="A55" s="4"/>
      <c r="B55" s="40"/>
    </row>
    <row r="56" spans="1:35" x14ac:dyDescent="0.25">
      <c r="A56" s="4"/>
      <c r="B56" s="40"/>
    </row>
  </sheetData>
  <sortState ref="A1:AV44">
    <sortCondition ref="A2:A38"/>
  </sortState>
  <mergeCells count="2">
    <mergeCell ref="C1:H1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8"/>
  <sheetViews>
    <sheetView tabSelected="1" topLeftCell="A28" workbookViewId="0">
      <pane xSplit="1" topLeftCell="AM1" activePane="topRight" state="frozen"/>
      <selection pane="topRight" activeCell="AU44" sqref="AU44:AV44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49" max="49" width="19.7109375" customWidth="1"/>
    <col min="50" max="50" width="19.28515625" customWidth="1"/>
  </cols>
  <sheetData>
    <row r="1" spans="1:50" s="46" customFormat="1" x14ac:dyDescent="0.25"/>
    <row r="2" spans="1:50" s="46" customFormat="1" x14ac:dyDescent="0.25"/>
    <row r="3" spans="1:50" s="46" customFormat="1" x14ac:dyDescent="0.25">
      <c r="AW3" s="49" t="s">
        <v>52</v>
      </c>
      <c r="AX3" s="49" t="s">
        <v>53</v>
      </c>
    </row>
    <row r="4" spans="1:50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49" t="s">
        <v>54</v>
      </c>
      <c r="AX4" s="49" t="s">
        <v>55</v>
      </c>
    </row>
    <row r="5" spans="1:50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50">
        <f>(AV5-AJ5)/AJ5*100</f>
        <v>22.10285311729486</v>
      </c>
      <c r="AX5" s="50">
        <f>(AV5-AU5)/AU5*100</f>
        <v>-8.8619718309859188</v>
      </c>
    </row>
    <row r="6" spans="1:50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50">
        <f t="shared" ref="AW6:AW42" si="0">(AV6-AJ6)/AJ6*100</f>
        <v>16.169154228855724</v>
      </c>
      <c r="AX6" s="50">
        <f t="shared" ref="AX6:AX42" si="1">(AV6-AU6)/AU6*100</f>
        <v>-3.2458563535911664</v>
      </c>
    </row>
    <row r="7" spans="1:50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50">
        <f t="shared" si="0"/>
        <v>33.414932680538392</v>
      </c>
      <c r="AX7" s="50">
        <f t="shared" si="1"/>
        <v>-2.329749103942746</v>
      </c>
    </row>
    <row r="8" spans="1:50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50">
        <f t="shared" si="0"/>
        <v>35.542052469135697</v>
      </c>
      <c r="AX8" s="50">
        <f t="shared" si="1"/>
        <v>-2.6564610535796547</v>
      </c>
    </row>
    <row r="9" spans="1:50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50">
        <f t="shared" si="0"/>
        <v>36.512455516014235</v>
      </c>
      <c r="AX9" s="50">
        <f t="shared" si="1"/>
        <v>2.4280831671888414</v>
      </c>
    </row>
    <row r="10" spans="1:50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50">
        <f t="shared" si="0"/>
        <v>35.082116788321208</v>
      </c>
      <c r="AX10" s="50">
        <f t="shared" si="1"/>
        <v>-3.7499999999999951</v>
      </c>
    </row>
    <row r="11" spans="1:50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50">
        <f t="shared" si="0"/>
        <v>14.51548699439947</v>
      </c>
      <c r="AX11" s="50">
        <f t="shared" si="1"/>
        <v>-7.4779348416289571</v>
      </c>
    </row>
    <row r="12" spans="1:50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50">
        <f t="shared" si="0"/>
        <v>10.972644376900378</v>
      </c>
      <c r="AX12" s="50">
        <f t="shared" si="1"/>
        <v>-4.921875</v>
      </c>
    </row>
    <row r="13" spans="1:50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50">
        <f t="shared" si="0"/>
        <v>37.351943502196526</v>
      </c>
      <c r="AX13" s="50">
        <f t="shared" si="1"/>
        <v>2.4258760107816686</v>
      </c>
    </row>
    <row r="14" spans="1:50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50">
        <f t="shared" si="0"/>
        <v>28.344513655965482</v>
      </c>
      <c r="AX14" s="50">
        <f t="shared" si="1"/>
        <v>-2.0541370704549817</v>
      </c>
    </row>
    <row r="15" spans="1:50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50">
        <f t="shared" si="0"/>
        <v>36.882873680625927</v>
      </c>
      <c r="AX15" s="50">
        <f t="shared" si="1"/>
        <v>-4.5550993413986145</v>
      </c>
    </row>
    <row r="16" spans="1:50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50">
        <f t="shared" si="0"/>
        <v>31.939655172413804</v>
      </c>
      <c r="AX16" s="50">
        <f t="shared" si="1"/>
        <v>-2.6089723194400194</v>
      </c>
    </row>
    <row r="17" spans="1:50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50">
        <f t="shared" si="0"/>
        <v>25.702599287504984</v>
      </c>
      <c r="AX17" s="50">
        <f t="shared" si="1"/>
        <v>-1.1094653885923527</v>
      </c>
    </row>
    <row r="18" spans="1:50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50">
        <f t="shared" si="0"/>
        <v>26.01897492977141</v>
      </c>
      <c r="AX18" s="50">
        <f t="shared" si="1"/>
        <v>3.8253275109166291</v>
      </c>
    </row>
    <row r="19" spans="1:50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50">
        <f t="shared" si="0"/>
        <v>35.712338901218715</v>
      </c>
      <c r="AX19" s="50">
        <f t="shared" si="1"/>
        <v>-2.2574312955692655</v>
      </c>
    </row>
    <row r="20" spans="1:50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50">
        <f t="shared" si="0"/>
        <v>25.200267022696877</v>
      </c>
      <c r="AX20" s="50">
        <f t="shared" si="1"/>
        <v>0.29411764705881288</v>
      </c>
    </row>
    <row r="21" spans="1:50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50">
        <f t="shared" si="0"/>
        <v>36.909135439627704</v>
      </c>
      <c r="AX21" s="50">
        <f t="shared" si="1"/>
        <v>2.4419297200714651</v>
      </c>
    </row>
    <row r="22" spans="1:50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50">
        <f t="shared" si="0"/>
        <v>20.852017937219927</v>
      </c>
      <c r="AX22" s="50">
        <f t="shared" si="1"/>
        <v>-3.5993740219092385</v>
      </c>
    </row>
    <row r="23" spans="1:50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50">
        <f t="shared" si="0"/>
        <v>20.638498637030882</v>
      </c>
      <c r="AX23" s="50">
        <f t="shared" si="1"/>
        <v>-5.6965040338071011</v>
      </c>
    </row>
    <row r="24" spans="1:50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50">
        <f t="shared" si="0"/>
        <v>17.204224347081407</v>
      </c>
      <c r="AX24" s="50">
        <f t="shared" si="1"/>
        <v>-0.75528700906376101</v>
      </c>
    </row>
    <row r="25" spans="1:50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50">
        <f t="shared" si="0"/>
        <v>29.405179127725823</v>
      </c>
      <c r="AX25" s="50">
        <f t="shared" si="1"/>
        <v>-2.0593869731800765</v>
      </c>
    </row>
    <row r="26" spans="1:50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50">
        <f t="shared" si="0"/>
        <v>4.101780572368769</v>
      </c>
      <c r="AX26" s="50">
        <f t="shared" si="1"/>
        <v>1.2285714285710763</v>
      </c>
    </row>
    <row r="27" spans="1:50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50">
        <f t="shared" si="0"/>
        <v>20.501221025661536</v>
      </c>
      <c r="AX27" s="50">
        <f t="shared" si="1"/>
        <v>2.2418478260870986</v>
      </c>
    </row>
    <row r="28" spans="1:50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50">
        <f t="shared" si="0"/>
        <v>26.210484193677459</v>
      </c>
      <c r="AX28" s="50">
        <f t="shared" si="1"/>
        <v>-8.0466472303207084</v>
      </c>
    </row>
    <row r="29" spans="1:50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50">
        <f t="shared" si="0"/>
        <v>21.159900193549895</v>
      </c>
      <c r="AX29" s="50">
        <f t="shared" si="1"/>
        <v>-1.596371649669686</v>
      </c>
    </row>
    <row r="30" spans="1:50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50">
        <f t="shared" si="0"/>
        <v>12.666666666666645</v>
      </c>
      <c r="AX30" s="50">
        <f t="shared" si="1"/>
        <v>-7.5313807531380759</v>
      </c>
    </row>
    <row r="31" spans="1:50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50">
        <f t="shared" si="0"/>
        <v>18.689401537947166</v>
      </c>
      <c r="AX31" s="50">
        <f t="shared" si="1"/>
        <v>6.6066066066065989</v>
      </c>
    </row>
    <row r="32" spans="1:50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50">
        <f t="shared" si="0"/>
        <v>23.536487570168426</v>
      </c>
      <c r="AX32" s="50">
        <f t="shared" si="1"/>
        <v>-1.8923713778826721</v>
      </c>
    </row>
    <row r="33" spans="1:50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50">
        <f t="shared" si="0"/>
        <v>22.499218505783031</v>
      </c>
      <c r="AX33" s="50">
        <f t="shared" si="1"/>
        <v>-4.0077569489334159</v>
      </c>
    </row>
    <row r="34" spans="1:50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50">
        <f t="shared" si="0"/>
        <v>31.541274653830538</v>
      </c>
      <c r="AX34" s="50">
        <f t="shared" si="1"/>
        <v>-0.48129889495997502</v>
      </c>
    </row>
    <row r="35" spans="1:50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50">
        <f t="shared" si="0"/>
        <v>27.195467422096321</v>
      </c>
      <c r="AX35" s="50">
        <f t="shared" si="1"/>
        <v>-6.9683751363140676</v>
      </c>
    </row>
    <row r="36" spans="1:50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50">
        <f t="shared" si="0"/>
        <v>10.554626108998736</v>
      </c>
      <c r="AX36" s="50">
        <f t="shared" si="1"/>
        <v>-3.0321760165059963</v>
      </c>
    </row>
    <row r="37" spans="1:50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50">
        <f t="shared" si="0"/>
        <v>47.745639730053682</v>
      </c>
      <c r="AX37" s="50">
        <f t="shared" si="1"/>
        <v>-0.64130434782608992</v>
      </c>
    </row>
    <row r="38" spans="1:50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50">
        <f t="shared" si="0"/>
        <v>36.048988285410068</v>
      </c>
      <c r="AX38" s="50">
        <f t="shared" si="1"/>
        <v>3.8617886178863152</v>
      </c>
    </row>
    <row r="39" spans="1:50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50">
        <f t="shared" si="0"/>
        <v>43.078412391093963</v>
      </c>
      <c r="AX39" s="50">
        <f t="shared" si="1"/>
        <v>7.4608501118564634</v>
      </c>
    </row>
    <row r="40" spans="1:50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50">
        <f t="shared" si="0"/>
        <v>40.293040293040299</v>
      </c>
      <c r="AX40" s="50">
        <f t="shared" si="1"/>
        <v>2.9569892473118342</v>
      </c>
    </row>
    <row r="41" spans="1:50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50">
        <f t="shared" si="0"/>
        <v>28.568960751796634</v>
      </c>
      <c r="AX41" s="50">
        <f t="shared" si="1"/>
        <v>1.0793650793650773</v>
      </c>
    </row>
    <row r="42" spans="1:50" x14ac:dyDescent="0.25">
      <c r="A42" s="11" t="s">
        <v>43</v>
      </c>
      <c r="D42" s="14">
        <f t="shared" ref="D42:AV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si="2"/>
        <v>1190.8871756392741</v>
      </c>
      <c r="AW42" s="51">
        <f t="shared" si="0"/>
        <v>26.251428934008693</v>
      </c>
      <c r="AX42" s="51">
        <f t="shared" si="1"/>
        <v>-1.5572610371788853</v>
      </c>
    </row>
    <row r="43" spans="1:50" x14ac:dyDescent="0.25">
      <c r="A43" s="11" t="s">
        <v>44</v>
      </c>
      <c r="D43" s="15"/>
      <c r="E43" s="14">
        <f t="shared" ref="E43:AV43" si="3">E42/D42*100-100</f>
        <v>6.1146581746067028</v>
      </c>
      <c r="F43" s="14">
        <f t="shared" si="3"/>
        <v>14.075220535977053</v>
      </c>
      <c r="G43" s="14">
        <f t="shared" si="3"/>
        <v>-7.6798537077361857</v>
      </c>
      <c r="H43" s="14">
        <f t="shared" si="3"/>
        <v>1.9256342410588303</v>
      </c>
      <c r="I43" s="14">
        <f t="shared" si="3"/>
        <v>11.001193587627128</v>
      </c>
      <c r="J43" s="14">
        <f t="shared" si="3"/>
        <v>-12.219063838404338</v>
      </c>
      <c r="K43" s="14">
        <f t="shared" si="3"/>
        <v>5.6397868709871659</v>
      </c>
      <c r="L43" s="14">
        <f t="shared" si="3"/>
        <v>1.5201810614093603</v>
      </c>
      <c r="M43" s="14">
        <f t="shared" si="3"/>
        <v>-11.589572726145434</v>
      </c>
      <c r="N43" s="14">
        <f t="shared" si="3"/>
        <v>5.9964254123891578</v>
      </c>
      <c r="O43" s="14">
        <f t="shared" si="3"/>
        <v>1.3855057918391793</v>
      </c>
      <c r="P43" s="14">
        <f t="shared" si="3"/>
        <v>40.204211194217123</v>
      </c>
      <c r="Q43" s="14">
        <f t="shared" si="3"/>
        <v>4.3013494771006151</v>
      </c>
      <c r="R43" s="14">
        <f t="shared" si="3"/>
        <v>9.8997440165187669</v>
      </c>
      <c r="S43" s="14">
        <f t="shared" si="3"/>
        <v>-17.922740367098214</v>
      </c>
      <c r="T43" s="14">
        <f t="shared" si="3"/>
        <v>-14.544215738929282</v>
      </c>
      <c r="U43" s="14">
        <f t="shared" si="3"/>
        <v>26.471686069603976</v>
      </c>
      <c r="V43" s="14">
        <f t="shared" si="3"/>
        <v>38.916809585118301</v>
      </c>
      <c r="W43" s="14">
        <f t="shared" si="3"/>
        <v>-4.7659887004221986</v>
      </c>
      <c r="X43" s="14">
        <f t="shared" si="3"/>
        <v>-14.149884803789377</v>
      </c>
      <c r="Y43" s="14">
        <f t="shared" si="3"/>
        <v>-1.6766764959471061</v>
      </c>
      <c r="Z43" s="14">
        <f t="shared" si="3"/>
        <v>-10.095076443298041</v>
      </c>
      <c r="AA43" s="14">
        <f t="shared" si="3"/>
        <v>-4.0161244422701117</v>
      </c>
      <c r="AB43" s="14">
        <f t="shared" si="3"/>
        <v>-1.2228479007103061</v>
      </c>
      <c r="AC43" s="14">
        <f t="shared" si="3"/>
        <v>-0.48906296827139784</v>
      </c>
      <c r="AD43" s="14">
        <f t="shared" si="3"/>
        <v>-0.44762544757185196</v>
      </c>
      <c r="AE43" s="14">
        <f t="shared" si="3"/>
        <v>6.3060989748842502</v>
      </c>
      <c r="AF43" s="14">
        <f t="shared" si="3"/>
        <v>3.2285682312159167</v>
      </c>
      <c r="AG43" s="14">
        <f t="shared" si="3"/>
        <v>-0.45946781091559785</v>
      </c>
      <c r="AH43" s="14">
        <f t="shared" si="3"/>
        <v>-3.6481925824806751</v>
      </c>
      <c r="AI43" s="14">
        <f t="shared" si="3"/>
        <v>0.53705258521688393</v>
      </c>
      <c r="AJ43" s="14">
        <f t="shared" si="3"/>
        <v>-8.4503054327759202</v>
      </c>
      <c r="AK43" s="14">
        <f t="shared" si="3"/>
        <v>3.4515187485872474</v>
      </c>
      <c r="AL43" s="14">
        <f t="shared" si="3"/>
        <v>0.8041301953545883</v>
      </c>
      <c r="AM43" s="14">
        <f t="shared" si="3"/>
        <v>2.0963634414594026</v>
      </c>
      <c r="AN43" s="14">
        <f t="shared" si="3"/>
        <v>-0.40866912685214629</v>
      </c>
      <c r="AO43" s="14">
        <f t="shared" si="3"/>
        <v>8.4039973126755996</v>
      </c>
      <c r="AP43" s="14">
        <f t="shared" si="3"/>
        <v>3.9478575980291311</v>
      </c>
      <c r="AQ43" s="14">
        <f t="shared" si="3"/>
        <v>4.0632295067568123</v>
      </c>
      <c r="AR43" s="14">
        <f t="shared" si="3"/>
        <v>-2.3562516855424462</v>
      </c>
      <c r="AS43" s="14">
        <f t="shared" si="3"/>
        <v>0.97841898960035678</v>
      </c>
      <c r="AT43" s="14">
        <f t="shared" si="3"/>
        <v>2.7101580870733386</v>
      </c>
      <c r="AU43" s="14">
        <f t="shared" si="3"/>
        <v>1.8500064214505869</v>
      </c>
      <c r="AV43" s="14">
        <f t="shared" si="3"/>
        <v>-1.5572610371788755</v>
      </c>
    </row>
    <row r="44" spans="1:50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V44" si="4">P42/D42*100-100</f>
        <v>58.557211498363387</v>
      </c>
      <c r="Q44" s="14">
        <f t="shared" si="4"/>
        <v>55.84775386444062</v>
      </c>
      <c r="R44" s="14">
        <f t="shared" si="4"/>
        <v>50.143284183699905</v>
      </c>
      <c r="S44" s="14">
        <f t="shared" si="4"/>
        <v>33.484941402381196</v>
      </c>
      <c r="T44" s="14">
        <f t="shared" si="4"/>
        <v>11.915519972191973</v>
      </c>
      <c r="U44" s="14">
        <f t="shared" si="4"/>
        <v>27.513444232164247</v>
      </c>
      <c r="V44" s="14">
        <f t="shared" si="4"/>
        <v>101.79507791228102</v>
      </c>
      <c r="W44" s="14">
        <f t="shared" si="4"/>
        <v>81.917772643436706</v>
      </c>
      <c r="X44" s="14">
        <f t="shared" si="4"/>
        <v>53.838001217019126</v>
      </c>
      <c r="Y44" s="14">
        <f t="shared" si="4"/>
        <v>71.086873203597719</v>
      </c>
      <c r="Z44" s="14">
        <f t="shared" si="4"/>
        <v>45.113877162189425</v>
      </c>
      <c r="AA44" s="14">
        <f t="shared" si="4"/>
        <v>37.382481040563533</v>
      </c>
      <c r="AB44" s="14">
        <f t="shared" si="4"/>
        <v>-3.2108229137039785</v>
      </c>
      <c r="AC44" s="14">
        <f t="shared" si="4"/>
        <v>-7.6562119792913279</v>
      </c>
      <c r="AD44" s="14">
        <f t="shared" si="4"/>
        <v>-16.350638894610768</v>
      </c>
      <c r="AE44" s="14">
        <f t="shared" si="4"/>
        <v>8.3422777591210604</v>
      </c>
      <c r="AF44" s="14">
        <f t="shared" si="4"/>
        <v>30.874911612947898</v>
      </c>
      <c r="AG44" s="14">
        <f t="shared" si="4"/>
        <v>3.0061253787869759</v>
      </c>
      <c r="AH44" s="14">
        <f t="shared" si="4"/>
        <v>-28.555612636349039</v>
      </c>
      <c r="AI44" s="14">
        <f t="shared" si="4"/>
        <v>-24.577280414000327</v>
      </c>
      <c r="AJ44" s="14">
        <f t="shared" si="4"/>
        <v>-19.569974650046348</v>
      </c>
      <c r="AK44" s="14">
        <f t="shared" si="4"/>
        <v>-15.375030268407258</v>
      </c>
      <c r="AL44" s="14">
        <f t="shared" si="4"/>
        <v>-5.1159143556659501</v>
      </c>
      <c r="AM44" s="14">
        <f t="shared" si="4"/>
        <v>0.92653621730465829</v>
      </c>
      <c r="AN44" s="14">
        <f t="shared" si="4"/>
        <v>1.7584314659605269</v>
      </c>
      <c r="AO44" s="14">
        <f t="shared" si="4"/>
        <v>10.852345081032453</v>
      </c>
      <c r="AP44" s="14">
        <f t="shared" si="4"/>
        <v>15.746749715370782</v>
      </c>
      <c r="AQ44" s="14">
        <f t="shared" si="4"/>
        <v>13.304699320567678</v>
      </c>
      <c r="AR44" s="14">
        <f t="shared" si="4"/>
        <v>7.1747456433019181</v>
      </c>
      <c r="AS44" s="14">
        <f t="shared" si="4"/>
        <v>8.7229104834941182</v>
      </c>
      <c r="AT44" s="14">
        <f t="shared" si="4"/>
        <v>15.897642428822294</v>
      </c>
      <c r="AU44" s="14">
        <f t="shared" si="4"/>
        <v>17.411196390516025</v>
      </c>
      <c r="AV44" s="14">
        <f t="shared" si="4"/>
        <v>26.251428934008686</v>
      </c>
    </row>
    <row r="46" spans="1:50" ht="15" customHeight="1" x14ac:dyDescent="0.25">
      <c r="A46" s="12" t="s">
        <v>51</v>
      </c>
    </row>
    <row r="47" spans="1:50" ht="15" customHeight="1" x14ac:dyDescent="0.25">
      <c r="A47" s="4" t="s">
        <v>14</v>
      </c>
      <c r="B47" s="43">
        <v>1357.14</v>
      </c>
      <c r="C47" s="4"/>
      <c r="F47" s="4"/>
      <c r="G47" s="4"/>
      <c r="H47" s="22"/>
      <c r="I47" s="29"/>
    </row>
    <row r="48" spans="1:50" ht="15" customHeight="1" x14ac:dyDescent="0.25">
      <c r="A48" s="4" t="s">
        <v>23</v>
      </c>
      <c r="B48" s="43">
        <v>1283.33</v>
      </c>
      <c r="C48" s="4"/>
      <c r="F48" s="4"/>
      <c r="G48" s="4"/>
      <c r="H48" s="3"/>
      <c r="I48" s="29"/>
    </row>
    <row r="49" spans="1:9" ht="15" customHeight="1" x14ac:dyDescent="0.25">
      <c r="A49" s="4" t="s">
        <v>26</v>
      </c>
      <c r="B49" s="43">
        <v>1278.1300000000001</v>
      </c>
      <c r="C49" s="4"/>
      <c r="F49" s="4"/>
      <c r="G49" s="4"/>
      <c r="H49" s="22"/>
      <c r="I49" s="29"/>
    </row>
    <row r="50" spans="1:9" ht="15" customHeight="1" x14ac:dyDescent="0.25"/>
    <row r="51" spans="1:9" ht="15" customHeight="1" x14ac:dyDescent="0.25">
      <c r="A51" s="12" t="s">
        <v>50</v>
      </c>
    </row>
    <row r="52" spans="1:9" x14ac:dyDescent="0.25">
      <c r="A52" s="4" t="s">
        <v>36</v>
      </c>
      <c r="B52" s="43">
        <v>1090.3499999999999</v>
      </c>
      <c r="C52" s="4"/>
      <c r="H52" s="4"/>
      <c r="I52" s="29"/>
    </row>
    <row r="53" spans="1:9" x14ac:dyDescent="0.25">
      <c r="A53" s="4" t="s">
        <v>28</v>
      </c>
      <c r="B53" s="43">
        <v>1075</v>
      </c>
      <c r="C53" s="4"/>
      <c r="H53" s="4"/>
      <c r="I53" s="29"/>
    </row>
    <row r="54" spans="1:9" x14ac:dyDescent="0.25">
      <c r="A54" s="4" t="s">
        <v>12</v>
      </c>
      <c r="B54" s="43">
        <v>1022.37</v>
      </c>
      <c r="C54" s="4"/>
      <c r="H54" s="4"/>
      <c r="I54" s="29"/>
    </row>
    <row r="56" spans="1:9" x14ac:dyDescent="0.25">
      <c r="D56" s="4"/>
    </row>
    <row r="58" spans="1:9" x14ac:dyDescent="0.25">
      <c r="A58" s="4"/>
      <c r="B58" s="22"/>
    </row>
  </sheetData>
  <sortState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2019-04-13T08:00:57Z</dcterms:modified>
</cp:coreProperties>
</file>