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r Yemi K\Desktop\"/>
    </mc:Choice>
  </mc:AlternateContent>
  <bookViews>
    <workbookView xWindow="0" yWindow="0" windowWidth="20490" windowHeight="7230"/>
  </bookViews>
  <sheets>
    <sheet name="GAS 5Kg " sheetId="3" r:id="rId1"/>
    <sheet name="GAS 12.5Kg " sheetId="1" r:id="rId2"/>
  </sheets>
  <definedNames>
    <definedName name="_xlnm._FilterDatabase" localSheetId="1" hidden="1">'GAS 12.5Kg '!$A$1:$X$53</definedName>
    <definedName name="_xlnm._FilterDatabase" localSheetId="0" hidden="1">'GAS 5Kg '!$A$1:$Z$53</definedName>
  </definedNames>
  <calcPr calcId="162913"/>
</workbook>
</file>

<file path=xl/calcChain.xml><?xml version="1.0" encoding="utf-8"?>
<calcChain xmlns="http://schemas.openxmlformats.org/spreadsheetml/2006/main">
  <c r="U42" i="1" l="1"/>
  <c r="U41" i="1"/>
  <c r="U43" i="1" s="1"/>
  <c r="U43" i="3"/>
  <c r="U41" i="3"/>
  <c r="U42" i="3" s="1"/>
  <c r="W5" i="1"/>
  <c r="W6" i="1"/>
  <c r="W7" i="1"/>
  <c r="W8" i="1"/>
  <c r="W9" i="1"/>
  <c r="W10" i="1"/>
  <c r="W11" i="1"/>
  <c r="W12" i="1"/>
  <c r="W13" i="1"/>
  <c r="W14" i="1"/>
  <c r="W15" i="1"/>
  <c r="W16" i="1"/>
  <c r="W17" i="1"/>
  <c r="W18" i="1"/>
  <c r="W19" i="1"/>
  <c r="W20" i="1"/>
  <c r="W21" i="1"/>
  <c r="W22" i="1"/>
  <c r="W23" i="1"/>
  <c r="W24" i="1"/>
  <c r="W25" i="1"/>
  <c r="W26" i="1"/>
  <c r="W27" i="1"/>
  <c r="W28" i="1"/>
  <c r="W29" i="1"/>
  <c r="W30" i="1"/>
  <c r="W31" i="1"/>
  <c r="W32" i="1"/>
  <c r="W33" i="1"/>
  <c r="W34" i="1"/>
  <c r="W35" i="1"/>
  <c r="W36" i="1"/>
  <c r="W37" i="1"/>
  <c r="W38" i="1"/>
  <c r="W39" i="1"/>
  <c r="W40" i="1"/>
  <c r="W41" i="1"/>
  <c r="W5" i="3"/>
  <c r="W6" i="3"/>
  <c r="W7" i="3"/>
  <c r="W8" i="3"/>
  <c r="W9" i="3"/>
  <c r="W10" i="3"/>
  <c r="W11" i="3"/>
  <c r="W12" i="3"/>
  <c r="W13" i="3"/>
  <c r="W14" i="3"/>
  <c r="W15" i="3"/>
  <c r="W16" i="3"/>
  <c r="W17" i="3"/>
  <c r="W18" i="3"/>
  <c r="W19" i="3"/>
  <c r="W20" i="3"/>
  <c r="W21" i="3"/>
  <c r="W22" i="3"/>
  <c r="W23" i="3"/>
  <c r="W24" i="3"/>
  <c r="W25" i="3"/>
  <c r="W26" i="3"/>
  <c r="W27" i="3"/>
  <c r="W28" i="3"/>
  <c r="W29" i="3"/>
  <c r="W30" i="3"/>
  <c r="W31" i="3"/>
  <c r="W32" i="3"/>
  <c r="W33" i="3"/>
  <c r="W34" i="3"/>
  <c r="W35" i="3"/>
  <c r="W36" i="3"/>
  <c r="W37" i="3"/>
  <c r="W38" i="3"/>
  <c r="W39" i="3"/>
  <c r="W40" i="3"/>
  <c r="W41" i="3"/>
  <c r="V5" i="1"/>
  <c r="V6" i="1"/>
  <c r="V7" i="1"/>
  <c r="V8" i="1"/>
  <c r="V9" i="1"/>
  <c r="V10" i="1"/>
  <c r="V11" i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V32" i="1"/>
  <c r="V33" i="1"/>
  <c r="V34" i="1"/>
  <c r="V35" i="1"/>
  <c r="V36" i="1"/>
  <c r="V37" i="1"/>
  <c r="V38" i="1"/>
  <c r="V39" i="1"/>
  <c r="V40" i="1"/>
  <c r="V41" i="1"/>
  <c r="V5" i="3"/>
  <c r="V6" i="3"/>
  <c r="V7" i="3"/>
  <c r="V8" i="3"/>
  <c r="V9" i="3"/>
  <c r="V10" i="3"/>
  <c r="V11" i="3"/>
  <c r="V12" i="3"/>
  <c r="V13" i="3"/>
  <c r="V14" i="3"/>
  <c r="V15" i="3"/>
  <c r="V16" i="3"/>
  <c r="V17" i="3"/>
  <c r="V18" i="3"/>
  <c r="V19" i="3"/>
  <c r="V20" i="3"/>
  <c r="V21" i="3"/>
  <c r="V22" i="3"/>
  <c r="V23" i="3"/>
  <c r="V24" i="3"/>
  <c r="V25" i="3"/>
  <c r="V26" i="3"/>
  <c r="V27" i="3"/>
  <c r="V28" i="3"/>
  <c r="V29" i="3"/>
  <c r="V30" i="3"/>
  <c r="V31" i="3"/>
  <c r="V32" i="3"/>
  <c r="V33" i="3"/>
  <c r="V34" i="3"/>
  <c r="V35" i="3"/>
  <c r="V36" i="3"/>
  <c r="V37" i="3"/>
  <c r="V38" i="3"/>
  <c r="V39" i="3"/>
  <c r="V40" i="3"/>
  <c r="V41" i="3"/>
  <c r="W4" i="1"/>
  <c r="W4" i="3"/>
  <c r="V4" i="1"/>
  <c r="V4" i="3"/>
  <c r="P42" i="1" l="1"/>
  <c r="Q42" i="1"/>
  <c r="R42" i="1"/>
  <c r="O41" i="3"/>
  <c r="P42" i="3" s="1"/>
  <c r="Q42" i="3"/>
  <c r="O41" i="1" l="1"/>
  <c r="O43" i="1" s="1"/>
  <c r="O42" i="1" l="1"/>
  <c r="M41" i="1" l="1"/>
  <c r="L41" i="1"/>
  <c r="K41" i="1"/>
  <c r="J41" i="1"/>
  <c r="I41" i="1"/>
  <c r="H41" i="1"/>
  <c r="G41" i="1"/>
  <c r="F41" i="1"/>
  <c r="E41" i="1"/>
  <c r="D41" i="1"/>
  <c r="C41" i="1"/>
  <c r="B41" i="1"/>
  <c r="B41" i="3"/>
  <c r="C41" i="3"/>
  <c r="D41" i="3"/>
  <c r="E41" i="3"/>
  <c r="F41" i="3"/>
  <c r="G41" i="3"/>
  <c r="H41" i="3"/>
  <c r="I41" i="3"/>
  <c r="J41" i="3"/>
  <c r="K41" i="3"/>
  <c r="L41" i="3"/>
  <c r="M41" i="3"/>
  <c r="N41" i="3"/>
  <c r="N41" i="1"/>
  <c r="O43" i="3" l="1"/>
  <c r="O42" i="3"/>
  <c r="N42" i="1"/>
  <c r="N43" i="1"/>
  <c r="N42" i="3"/>
  <c r="N43" i="3"/>
</calcChain>
</file>

<file path=xl/sharedStrings.xml><?xml version="1.0" encoding="utf-8"?>
<sst xmlns="http://schemas.openxmlformats.org/spreadsheetml/2006/main" count="110" uniqueCount="54">
  <si>
    <t>Abia</t>
  </si>
  <si>
    <t>Abuja</t>
  </si>
  <si>
    <t>Adamawa</t>
  </si>
  <si>
    <t>Akwa Ibom</t>
  </si>
  <si>
    <t>Anambra</t>
  </si>
  <si>
    <t>Bauchi</t>
  </si>
  <si>
    <t>Bayelsa</t>
  </si>
  <si>
    <t>Benue</t>
  </si>
  <si>
    <t>Borno</t>
  </si>
  <si>
    <t>Cross River</t>
  </si>
  <si>
    <t>Delta</t>
  </si>
  <si>
    <t>Ebonyi</t>
  </si>
  <si>
    <t>Edo</t>
  </si>
  <si>
    <t>Ekiti</t>
  </si>
  <si>
    <t>Enugu</t>
  </si>
  <si>
    <t>Gombe</t>
  </si>
  <si>
    <t>Imo</t>
  </si>
  <si>
    <t>Jigawa</t>
  </si>
  <si>
    <t>Kaduna</t>
  </si>
  <si>
    <t>Kano</t>
  </si>
  <si>
    <t>Katsina</t>
  </si>
  <si>
    <t>Kebbi</t>
  </si>
  <si>
    <t>Kogi</t>
  </si>
  <si>
    <t>Kwara</t>
  </si>
  <si>
    <t>Lagos</t>
  </si>
  <si>
    <t>Nassarawa</t>
  </si>
  <si>
    <t>Niger</t>
  </si>
  <si>
    <t>Ondo</t>
  </si>
  <si>
    <t>Osun</t>
  </si>
  <si>
    <t>Oyo</t>
  </si>
  <si>
    <t>Plateau</t>
  </si>
  <si>
    <t>Rivers</t>
  </si>
  <si>
    <t>Sokoto</t>
  </si>
  <si>
    <t>Taraba</t>
  </si>
  <si>
    <t>Yobe</t>
  </si>
  <si>
    <t>Zamfara</t>
  </si>
  <si>
    <t>Ogun</t>
  </si>
  <si>
    <t>AVERAGE</t>
  </si>
  <si>
    <t>Month-on-Month</t>
  </si>
  <si>
    <t>Year-on-Year</t>
  </si>
  <si>
    <t>Liqufied Petrolem Gas(Cooking gas) 5kg refilling</t>
  </si>
  <si>
    <t>Year on Year %</t>
  </si>
  <si>
    <t>Month on Month %</t>
  </si>
  <si>
    <t>AVERAGE NGN</t>
  </si>
  <si>
    <t>Month-on-Month %</t>
  </si>
  <si>
    <t>Year-on-Year %</t>
  </si>
  <si>
    <t>STATE</t>
  </si>
  <si>
    <t>Liqufied Petrolem Gas(Cooking gas) 12.5kg refilling</t>
  </si>
  <si>
    <t xml:space="preserve">AVERAGE PRICE NGN </t>
  </si>
  <si>
    <t>STATES WITH THE HIGHEST AVERAGE PRICES</t>
  </si>
  <si>
    <t>STATES WITH THE LOWEST AVERAGE PRICES</t>
  </si>
  <si>
    <t>(July 2016-July 2017)</t>
  </si>
  <si>
    <t>Gombe, Jigawa</t>
  </si>
  <si>
    <t>July 2017-August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</si>
</sst>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C000"/>
        <bgColor indexed="0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</borders>
  <cellStyleXfs count="5">
    <xf numFmtId="0" fontId="0" fillId="0" borderId="0"/>
    <xf numFmtId="0" fontId="2" fillId="0" borderId="0"/>
    <xf numFmtId="0" fontId="2" fillId="0" borderId="0"/>
    <xf numFmtId="0" fontId="2" fillId="0" borderId="0"/>
    <xf numFmtId="43" fontId="10" fillId="0" borderId="0" applyFont="0" applyFill="0" applyBorder="0" applyAlignment="0" applyProtection="0"/>
  </cellStyleXfs>
  <cellXfs count="59">
    <xf numFmtId="0" fontId="0" fillId="0" borderId="0" xfId="0"/>
    <xf numFmtId="2" fontId="1" fillId="0" borderId="2" xfId="1" applyNumberFormat="1" applyFont="1" applyFill="1" applyBorder="1" applyAlignment="1">
      <alignment horizontal="right" wrapText="1"/>
    </xf>
    <xf numFmtId="0" fontId="1" fillId="0" borderId="2" xfId="1" applyFont="1" applyFill="1" applyBorder="1" applyAlignment="1">
      <alignment horizontal="left" wrapText="1"/>
    </xf>
    <xf numFmtId="2" fontId="1" fillId="0" borderId="2" xfId="3" applyNumberFormat="1" applyFont="1" applyFill="1" applyBorder="1" applyAlignment="1">
      <alignment horizontal="right" wrapText="1"/>
    </xf>
    <xf numFmtId="2" fontId="1" fillId="0" borderId="0" xfId="1" applyNumberFormat="1" applyFont="1" applyFill="1" applyBorder="1" applyAlignment="1">
      <alignment horizontal="right" wrapText="1"/>
    </xf>
    <xf numFmtId="2" fontId="2" fillId="0" borderId="0" xfId="3" applyNumberFormat="1" applyFont="1"/>
    <xf numFmtId="0" fontId="5" fillId="0" borderId="0" xfId="0" applyFont="1"/>
    <xf numFmtId="2" fontId="7" fillId="0" borderId="2" xfId="1" applyNumberFormat="1" applyFont="1" applyFill="1" applyBorder="1" applyAlignment="1">
      <alignment horizontal="right" wrapText="1"/>
    </xf>
    <xf numFmtId="0" fontId="7" fillId="0" borderId="2" xfId="1" applyFont="1" applyFill="1" applyBorder="1" applyAlignment="1">
      <alignment horizontal="left" wrapText="1"/>
    </xf>
    <xf numFmtId="2" fontId="7" fillId="0" borderId="2" xfId="3" applyNumberFormat="1" applyFont="1" applyFill="1" applyBorder="1" applyAlignment="1">
      <alignment horizontal="right" wrapText="1"/>
    </xf>
    <xf numFmtId="2" fontId="7" fillId="0" borderId="0" xfId="1" applyNumberFormat="1" applyFont="1" applyFill="1" applyBorder="1" applyAlignment="1">
      <alignment horizontal="right" wrapText="1"/>
    </xf>
    <xf numFmtId="0" fontId="6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2" fontId="7" fillId="0" borderId="2" xfId="1" applyNumberFormat="1" applyFont="1" applyFill="1" applyBorder="1" applyAlignment="1">
      <alignment horizontal="center" wrapText="1"/>
    </xf>
    <xf numFmtId="2" fontId="7" fillId="0" borderId="2" xfId="2" applyNumberFormat="1" applyFont="1" applyFill="1" applyBorder="1" applyAlignment="1">
      <alignment horizontal="center" wrapText="1"/>
    </xf>
    <xf numFmtId="0" fontId="8" fillId="2" borderId="3" xfId="1" applyFont="1" applyFill="1" applyBorder="1" applyAlignment="1">
      <alignment horizontal="left" wrapText="1"/>
    </xf>
    <xf numFmtId="2" fontId="6" fillId="2" borderId="0" xfId="0" applyNumberFormat="1" applyFont="1" applyFill="1"/>
    <xf numFmtId="2" fontId="6" fillId="2" borderId="0" xfId="0" applyNumberFormat="1" applyFont="1" applyFill="1" applyAlignment="1">
      <alignment horizontal="center"/>
    </xf>
    <xf numFmtId="0" fontId="5" fillId="2" borderId="0" xfId="0" applyFont="1" applyFill="1"/>
    <xf numFmtId="0" fontId="6" fillId="2" borderId="0" xfId="0" applyFont="1" applyFill="1"/>
    <xf numFmtId="2" fontId="8" fillId="2" borderId="2" xfId="1" applyNumberFormat="1" applyFont="1" applyFill="1" applyBorder="1" applyAlignment="1">
      <alignment horizontal="center" wrapText="1"/>
    </xf>
    <xf numFmtId="2" fontId="8" fillId="2" borderId="2" xfId="1" applyNumberFormat="1" applyFont="1" applyFill="1" applyBorder="1" applyAlignment="1">
      <alignment horizontal="right" wrapText="1"/>
    </xf>
    <xf numFmtId="0" fontId="3" fillId="2" borderId="0" xfId="0" applyFont="1" applyFill="1"/>
    <xf numFmtId="0" fontId="0" fillId="2" borderId="0" xfId="0" applyFill="1"/>
    <xf numFmtId="0" fontId="9" fillId="2" borderId="0" xfId="0" applyFont="1" applyFill="1"/>
    <xf numFmtId="0" fontId="1" fillId="3" borderId="1" xfId="1" applyFont="1" applyFill="1" applyBorder="1" applyAlignment="1">
      <alignment horizontal="center"/>
    </xf>
    <xf numFmtId="17" fontId="1" fillId="3" borderId="1" xfId="1" applyNumberFormat="1" applyFont="1" applyFill="1" applyBorder="1" applyAlignment="1">
      <alignment horizontal="center"/>
    </xf>
    <xf numFmtId="2" fontId="1" fillId="2" borderId="2" xfId="1" applyNumberFormat="1" applyFont="1" applyFill="1" applyBorder="1" applyAlignment="1">
      <alignment horizontal="right" wrapText="1"/>
    </xf>
    <xf numFmtId="2" fontId="3" fillId="2" borderId="0" xfId="0" applyNumberFormat="1" applyFont="1" applyFill="1"/>
    <xf numFmtId="17" fontId="4" fillId="3" borderId="1" xfId="1" applyNumberFormat="1" applyFont="1" applyFill="1" applyBorder="1" applyAlignment="1">
      <alignment horizontal="center"/>
    </xf>
    <xf numFmtId="0" fontId="4" fillId="2" borderId="3" xfId="1" applyFont="1" applyFill="1" applyBorder="1" applyAlignment="1">
      <alignment horizontal="left" wrapText="1"/>
    </xf>
    <xf numFmtId="17" fontId="7" fillId="3" borderId="1" xfId="1" applyNumberFormat="1" applyFont="1" applyFill="1" applyBorder="1" applyAlignment="1">
      <alignment horizontal="center"/>
    </xf>
    <xf numFmtId="0" fontId="7" fillId="3" borderId="1" xfId="1" applyFont="1" applyFill="1" applyBorder="1" applyAlignment="1">
      <alignment horizontal="center"/>
    </xf>
    <xf numFmtId="0" fontId="0" fillId="0" borderId="0" xfId="0" applyFont="1" applyFill="1"/>
    <xf numFmtId="0" fontId="6" fillId="0" borderId="0" xfId="0" applyFont="1"/>
    <xf numFmtId="0" fontId="5" fillId="0" borderId="0" xfId="0" applyFont="1" applyFill="1"/>
    <xf numFmtId="0" fontId="3" fillId="0" borderId="0" xfId="0" applyFont="1" applyFill="1"/>
    <xf numFmtId="17" fontId="4" fillId="0" borderId="1" xfId="1" applyNumberFormat="1" applyFont="1" applyFill="1" applyBorder="1" applyAlignment="1">
      <alignment horizontal="center"/>
    </xf>
    <xf numFmtId="2" fontId="4" fillId="0" borderId="2" xfId="1" applyNumberFormat="1" applyFont="1" applyFill="1" applyBorder="1" applyAlignment="1">
      <alignment horizontal="right" wrapText="1"/>
    </xf>
    <xf numFmtId="2" fontId="4" fillId="0" borderId="3" xfId="1" applyNumberFormat="1" applyFont="1" applyFill="1" applyBorder="1" applyAlignment="1">
      <alignment horizontal="right" wrapText="1"/>
    </xf>
    <xf numFmtId="2" fontId="3" fillId="0" borderId="0" xfId="0" applyNumberFormat="1" applyFont="1" applyFill="1"/>
    <xf numFmtId="0" fontId="4" fillId="0" borderId="0" xfId="1" applyFont="1" applyFill="1" applyBorder="1" applyAlignment="1">
      <alignment horizontal="left"/>
    </xf>
    <xf numFmtId="2" fontId="0" fillId="0" borderId="0" xfId="0" applyNumberFormat="1"/>
    <xf numFmtId="17" fontId="7" fillId="3" borderId="0" xfId="1" applyNumberFormat="1" applyFont="1" applyFill="1" applyBorder="1" applyAlignment="1">
      <alignment horizontal="center"/>
    </xf>
    <xf numFmtId="2" fontId="4" fillId="2" borderId="0" xfId="1" applyNumberFormat="1" applyFont="1" applyFill="1" applyBorder="1" applyAlignment="1">
      <alignment horizontal="right" wrapText="1"/>
    </xf>
    <xf numFmtId="2" fontId="4" fillId="0" borderId="0" xfId="1" applyNumberFormat="1" applyFont="1" applyFill="1" applyBorder="1" applyAlignment="1">
      <alignment horizontal="right" wrapText="1"/>
    </xf>
    <xf numFmtId="0" fontId="6" fillId="0" borderId="0" xfId="0" applyFont="1" applyFill="1"/>
    <xf numFmtId="17" fontId="7" fillId="0" borderId="0" xfId="1" applyNumberFormat="1" applyFont="1" applyFill="1" applyBorder="1" applyAlignment="1">
      <alignment horizontal="center"/>
    </xf>
    <xf numFmtId="2" fontId="6" fillId="0" borderId="0" xfId="0" applyNumberFormat="1" applyFont="1" applyFill="1"/>
    <xf numFmtId="0" fontId="3" fillId="2" borderId="0" xfId="0" applyFont="1" applyFill="1" applyAlignment="1">
      <alignment horizontal="center" vertical="center"/>
    </xf>
    <xf numFmtId="2" fontId="4" fillId="2" borderId="2" xfId="1" applyNumberFormat="1" applyFont="1" applyFill="1" applyBorder="1" applyAlignment="1">
      <alignment horizontal="center" vertical="center" wrapText="1"/>
    </xf>
    <xf numFmtId="43" fontId="3" fillId="2" borderId="0" xfId="4" applyFont="1" applyFill="1" applyAlignment="1">
      <alignment horizontal="center" vertical="center"/>
    </xf>
    <xf numFmtId="2" fontId="3" fillId="2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2" fontId="11" fillId="0" borderId="2" xfId="1" applyNumberFormat="1" applyFont="1" applyFill="1" applyBorder="1" applyAlignment="1">
      <alignment horizontal="right" wrapText="1"/>
    </xf>
    <xf numFmtId="2" fontId="3" fillId="0" borderId="0" xfId="0" applyNumberFormat="1" applyFont="1"/>
    <xf numFmtId="2" fontId="11" fillId="0" borderId="3" xfId="1" applyNumberFormat="1" applyFont="1" applyFill="1" applyBorder="1" applyAlignment="1">
      <alignment horizontal="right" wrapText="1"/>
    </xf>
    <xf numFmtId="2" fontId="6" fillId="0" borderId="0" xfId="0" applyNumberFormat="1" applyFont="1"/>
  </cellXfs>
  <cellStyles count="5">
    <cellStyle name="Comma" xfId="4" builtinId="3"/>
    <cellStyle name="Normal" xfId="0" builtinId="0"/>
    <cellStyle name="Normal_Sheet1" xfId="1"/>
    <cellStyle name="Normal_Sheet2" xfId="2"/>
    <cellStyle name="Normal_Sheet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4"/>
  <sheetViews>
    <sheetView tabSelected="1" topLeftCell="E1" zoomScale="89" zoomScaleNormal="89" workbookViewId="0">
      <selection activeCell="K13" sqref="K13"/>
    </sheetView>
  </sheetViews>
  <sheetFormatPr defaultRowHeight="15" customHeight="1" x14ac:dyDescent="0.2"/>
  <cols>
    <col min="1" max="1" width="18.28515625" style="6" customWidth="1"/>
    <col min="2" max="5" width="9.5703125" style="6" bestFit="1" customWidth="1"/>
    <col min="6" max="13" width="9.140625" style="6" customWidth="1"/>
    <col min="14" max="14" width="9.140625" style="35" customWidth="1"/>
    <col min="15" max="15" width="8" style="34" customWidth="1"/>
    <col min="16" max="18" width="8" style="46" customWidth="1"/>
    <col min="19" max="21" width="11" style="34" customWidth="1"/>
    <col min="22" max="22" width="19.140625" style="12" customWidth="1"/>
    <col min="23" max="23" width="22.7109375" style="12" customWidth="1"/>
    <col min="24" max="16384" width="9.140625" style="6"/>
  </cols>
  <sheetData>
    <row r="1" spans="1:24" s="19" customFormat="1" ht="15" customHeight="1" x14ac:dyDescent="0.25">
      <c r="A1" s="22" t="s">
        <v>40</v>
      </c>
      <c r="B1" s="22"/>
      <c r="C1" s="22"/>
      <c r="P1" s="46"/>
      <c r="Q1" s="46"/>
      <c r="R1" s="46"/>
      <c r="V1" s="11"/>
      <c r="W1" s="11"/>
    </row>
    <row r="2" spans="1:24" s="19" customFormat="1" ht="15" customHeight="1" x14ac:dyDescent="0.25">
      <c r="A2" s="22" t="s">
        <v>48</v>
      </c>
      <c r="B2" s="22"/>
      <c r="C2" s="22"/>
      <c r="P2" s="46"/>
      <c r="Q2" s="46"/>
      <c r="R2" s="46"/>
      <c r="V2" s="11" t="s">
        <v>41</v>
      </c>
      <c r="W2" s="11" t="s">
        <v>42</v>
      </c>
    </row>
    <row r="3" spans="1:24" s="19" customFormat="1" ht="15" customHeight="1" x14ac:dyDescent="0.2">
      <c r="A3" s="32" t="s">
        <v>46</v>
      </c>
      <c r="B3" s="31">
        <v>42370</v>
      </c>
      <c r="C3" s="31">
        <v>42401</v>
      </c>
      <c r="D3" s="31">
        <v>42430</v>
      </c>
      <c r="E3" s="31">
        <v>42461</v>
      </c>
      <c r="F3" s="31">
        <v>42491</v>
      </c>
      <c r="G3" s="31">
        <v>42522</v>
      </c>
      <c r="H3" s="31">
        <v>42552</v>
      </c>
      <c r="I3" s="31">
        <v>42583</v>
      </c>
      <c r="J3" s="31">
        <v>42614</v>
      </c>
      <c r="K3" s="31">
        <v>42644</v>
      </c>
      <c r="L3" s="31">
        <v>42675</v>
      </c>
      <c r="M3" s="31">
        <v>42705</v>
      </c>
      <c r="N3" s="31">
        <v>42736</v>
      </c>
      <c r="O3" s="31">
        <v>42767</v>
      </c>
      <c r="P3" s="47">
        <v>42795</v>
      </c>
      <c r="Q3" s="47">
        <v>42826</v>
      </c>
      <c r="R3" s="47">
        <v>42856</v>
      </c>
      <c r="S3" s="43">
        <v>42887</v>
      </c>
      <c r="T3" s="43">
        <v>42917</v>
      </c>
      <c r="U3" s="43">
        <v>42948</v>
      </c>
      <c r="V3" s="20" t="s">
        <v>51</v>
      </c>
      <c r="W3" s="20" t="s">
        <v>53</v>
      </c>
      <c r="X3" s="21"/>
    </row>
    <row r="4" spans="1:24" ht="15" customHeight="1" x14ac:dyDescent="0.2">
      <c r="A4" s="8" t="s">
        <v>0</v>
      </c>
      <c r="B4" s="9">
        <v>1657.8571428571399</v>
      </c>
      <c r="C4" s="9">
        <v>1658.3333333333301</v>
      </c>
      <c r="D4" s="9">
        <v>1730.9523809523751</v>
      </c>
      <c r="E4" s="9">
        <v>1745</v>
      </c>
      <c r="F4" s="9">
        <v>1657.1428571428601</v>
      </c>
      <c r="G4" s="9">
        <v>1842.8571428571399</v>
      </c>
      <c r="H4" s="9">
        <v>2133.3333333333298</v>
      </c>
      <c r="I4" s="9">
        <v>1864.2857142857101</v>
      </c>
      <c r="J4" s="9">
        <v>1835.7142857142849</v>
      </c>
      <c r="K4" s="9">
        <v>2162.3627237012397</v>
      </c>
      <c r="L4" s="9">
        <v>1814.2857142857101</v>
      </c>
      <c r="M4" s="9">
        <v>1834.2857142857099</v>
      </c>
      <c r="N4" s="7">
        <v>2591.6666666666702</v>
      </c>
      <c r="O4" s="16">
        <v>3000</v>
      </c>
      <c r="P4" s="48">
        <v>2362.5</v>
      </c>
      <c r="Q4" s="48">
        <v>2466.6666666666665</v>
      </c>
      <c r="R4" s="48">
        <v>2533.3333333333335</v>
      </c>
      <c r="S4" s="16">
        <v>2112.5</v>
      </c>
      <c r="T4" s="16">
        <v>2357.1428571428573</v>
      </c>
      <c r="U4" s="7">
        <v>1771.4285714285713</v>
      </c>
      <c r="V4" s="13">
        <f>(U4-I4)/I4*100</f>
        <v>-4.980842911877188</v>
      </c>
      <c r="W4" s="14">
        <f>(U4-T4)/T4*100</f>
        <v>-24.848484848484858</v>
      </c>
      <c r="X4" s="7"/>
    </row>
    <row r="5" spans="1:24" ht="15" customHeight="1" x14ac:dyDescent="0.2">
      <c r="A5" s="8" t="s">
        <v>1</v>
      </c>
      <c r="B5" s="9">
        <v>1900</v>
      </c>
      <c r="C5" s="9">
        <v>1833.3333333333301</v>
      </c>
      <c r="D5" s="9">
        <v>1800</v>
      </c>
      <c r="E5" s="9">
        <v>1883.3333333333301</v>
      </c>
      <c r="F5" s="9">
        <v>1800</v>
      </c>
      <c r="G5" s="9">
        <v>1850</v>
      </c>
      <c r="H5" s="9">
        <v>2050</v>
      </c>
      <c r="I5" s="9">
        <v>1800</v>
      </c>
      <c r="J5" s="9">
        <v>1870</v>
      </c>
      <c r="K5" s="9">
        <v>1921.89932255343</v>
      </c>
      <c r="L5" s="9">
        <v>1805</v>
      </c>
      <c r="M5" s="9">
        <v>1866.6666666666652</v>
      </c>
      <c r="N5" s="7">
        <v>2800</v>
      </c>
      <c r="O5" s="16">
        <v>2780</v>
      </c>
      <c r="P5" s="48">
        <v>2600</v>
      </c>
      <c r="Q5" s="48">
        <v>2380</v>
      </c>
      <c r="R5" s="48">
        <v>2500</v>
      </c>
      <c r="S5" s="16">
        <v>2040</v>
      </c>
      <c r="T5" s="16">
        <v>2150</v>
      </c>
      <c r="U5" s="7">
        <v>1740</v>
      </c>
      <c r="V5" s="13">
        <f t="shared" ref="V5:V41" si="0">(U5-I5)/I5*100</f>
        <v>-3.3333333333333335</v>
      </c>
      <c r="W5" s="14">
        <f t="shared" ref="W5:W41" si="1">(U5-T5)/T5*100</f>
        <v>-19.069767441860467</v>
      </c>
      <c r="X5" s="7"/>
    </row>
    <row r="6" spans="1:24" ht="15" customHeight="1" x14ac:dyDescent="0.2">
      <c r="A6" s="8" t="s">
        <v>2</v>
      </c>
      <c r="B6" s="9">
        <v>1900</v>
      </c>
      <c r="C6" s="9">
        <v>1900</v>
      </c>
      <c r="D6" s="9">
        <v>1750</v>
      </c>
      <c r="E6" s="9">
        <v>1800</v>
      </c>
      <c r="F6" s="9">
        <v>1775</v>
      </c>
      <c r="G6" s="9">
        <v>1800</v>
      </c>
      <c r="H6" s="9">
        <v>2150</v>
      </c>
      <c r="I6" s="9">
        <v>1750</v>
      </c>
      <c r="J6" s="9">
        <v>1843.75</v>
      </c>
      <c r="K6" s="9">
        <v>1817.66256010249</v>
      </c>
      <c r="L6" s="9">
        <v>1800</v>
      </c>
      <c r="M6" s="9">
        <v>1825</v>
      </c>
      <c r="N6" s="7">
        <v>2550</v>
      </c>
      <c r="O6" s="16">
        <v>2500</v>
      </c>
      <c r="P6" s="48">
        <v>2700</v>
      </c>
      <c r="Q6" s="48">
        <v>2500</v>
      </c>
      <c r="R6" s="48">
        <v>2400</v>
      </c>
      <c r="S6" s="16">
        <v>2390</v>
      </c>
      <c r="T6" s="16">
        <v>2375</v>
      </c>
      <c r="U6" s="7">
        <v>1720</v>
      </c>
      <c r="V6" s="13">
        <f t="shared" si="0"/>
        <v>-1.7142857142857144</v>
      </c>
      <c r="W6" s="14">
        <f t="shared" si="1"/>
        <v>-27.578947368421051</v>
      </c>
      <c r="X6" s="7"/>
    </row>
    <row r="7" spans="1:24" ht="15" customHeight="1" x14ac:dyDescent="0.2">
      <c r="A7" s="8" t="s">
        <v>3</v>
      </c>
      <c r="B7" s="9">
        <v>1712.5</v>
      </c>
      <c r="C7" s="9">
        <v>1983.3333333333301</v>
      </c>
      <c r="D7" s="9">
        <v>2066.6666666666601</v>
      </c>
      <c r="E7" s="9">
        <v>2133.3333333333298</v>
      </c>
      <c r="F7" s="5">
        <v>1705.65</v>
      </c>
      <c r="G7" s="9">
        <v>2033.3333333333301</v>
      </c>
      <c r="H7" s="9">
        <v>2166.6666666666601</v>
      </c>
      <c r="I7" s="9">
        <v>1850</v>
      </c>
      <c r="J7" s="9">
        <v>1850</v>
      </c>
      <c r="K7" s="9">
        <v>1814.6901740549299</v>
      </c>
      <c r="L7" s="9">
        <v>1816.6666666666652</v>
      </c>
      <c r="M7" s="9">
        <v>1933.3333333333301</v>
      </c>
      <c r="N7" s="7">
        <v>2520</v>
      </c>
      <c r="O7" s="16">
        <v>3000</v>
      </c>
      <c r="P7" s="48">
        <v>2530</v>
      </c>
      <c r="Q7" s="48">
        <v>2380</v>
      </c>
      <c r="R7" s="48">
        <v>2590</v>
      </c>
      <c r="S7" s="16">
        <v>2241.6666666666665</v>
      </c>
      <c r="T7" s="16">
        <v>2158.3333333333298</v>
      </c>
      <c r="U7" s="7">
        <v>2214.2857142857142</v>
      </c>
      <c r="V7" s="13">
        <f t="shared" si="0"/>
        <v>19.691119691119688</v>
      </c>
      <c r="W7" s="14">
        <f t="shared" si="1"/>
        <v>2.5923883066741835</v>
      </c>
      <c r="X7" s="7"/>
    </row>
    <row r="8" spans="1:24" ht="15" customHeight="1" x14ac:dyDescent="0.2">
      <c r="A8" s="8" t="s">
        <v>4</v>
      </c>
      <c r="B8" s="9">
        <v>1725</v>
      </c>
      <c r="C8" s="9">
        <v>1666.6666666666652</v>
      </c>
      <c r="D8" s="9">
        <v>1666.6666666666652</v>
      </c>
      <c r="E8" s="9">
        <v>1747.5</v>
      </c>
      <c r="F8" s="9">
        <v>1766.6666666666699</v>
      </c>
      <c r="G8" s="9">
        <v>2070</v>
      </c>
      <c r="H8" s="9">
        <v>2079.1666666666702</v>
      </c>
      <c r="I8" s="9">
        <v>2198.3333333333298</v>
      </c>
      <c r="J8" s="9">
        <v>1895</v>
      </c>
      <c r="K8" s="9">
        <v>2209.70744613941</v>
      </c>
      <c r="L8" s="9">
        <v>2235.7142857142899</v>
      </c>
      <c r="M8" s="9">
        <v>2163.3333333333303</v>
      </c>
      <c r="N8" s="7">
        <v>2580</v>
      </c>
      <c r="O8" s="16">
        <v>2800</v>
      </c>
      <c r="P8" s="48">
        <v>2516.6666666666702</v>
      </c>
      <c r="Q8" s="48">
        <v>2471.4285714285716</v>
      </c>
      <c r="R8" s="48">
        <v>2557.1428571428573</v>
      </c>
      <c r="S8" s="16">
        <v>2228.5714285714284</v>
      </c>
      <c r="T8" s="16">
        <v>2300</v>
      </c>
      <c r="U8" s="7">
        <v>2207.6923076923076</v>
      </c>
      <c r="V8" s="13">
        <f t="shared" si="0"/>
        <v>0.42573044847510794</v>
      </c>
      <c r="W8" s="14">
        <f t="shared" si="1"/>
        <v>-4.0133779264214073</v>
      </c>
      <c r="X8" s="7"/>
    </row>
    <row r="9" spans="1:24" ht="15" customHeight="1" x14ac:dyDescent="0.2">
      <c r="A9" s="8" t="s">
        <v>5</v>
      </c>
      <c r="B9" s="9">
        <v>1900</v>
      </c>
      <c r="C9" s="9">
        <v>1900</v>
      </c>
      <c r="D9" s="9">
        <v>1850</v>
      </c>
      <c r="E9" s="9">
        <v>2000</v>
      </c>
      <c r="F9" s="9">
        <v>1850</v>
      </c>
      <c r="G9" s="9">
        <v>2100</v>
      </c>
      <c r="H9" s="9">
        <v>2100</v>
      </c>
      <c r="I9" s="9">
        <v>1900</v>
      </c>
      <c r="J9" s="5">
        <v>1944.6</v>
      </c>
      <c r="K9" s="9">
        <v>2000</v>
      </c>
      <c r="L9" s="9">
        <v>2000</v>
      </c>
      <c r="M9" s="9">
        <v>2000</v>
      </c>
      <c r="N9" s="7">
        <v>2500</v>
      </c>
      <c r="O9" s="16">
        <v>2500</v>
      </c>
      <c r="P9" s="48">
        <v>2416.6666666666665</v>
      </c>
      <c r="Q9" s="48">
        <v>2350</v>
      </c>
      <c r="R9" s="48">
        <v>2400</v>
      </c>
      <c r="S9" s="16">
        <v>2175</v>
      </c>
      <c r="T9" s="16">
        <v>2400</v>
      </c>
      <c r="U9" s="7">
        <v>2000</v>
      </c>
      <c r="V9" s="13">
        <f t="shared" si="0"/>
        <v>5.2631578947368416</v>
      </c>
      <c r="W9" s="14">
        <f t="shared" si="1"/>
        <v>-16.666666666666664</v>
      </c>
      <c r="X9" s="7"/>
    </row>
    <row r="10" spans="1:24" ht="15" customHeight="1" x14ac:dyDescent="0.2">
      <c r="A10" s="8" t="s">
        <v>6</v>
      </c>
      <c r="B10" s="9">
        <v>1900</v>
      </c>
      <c r="C10" s="9">
        <v>1900</v>
      </c>
      <c r="D10" s="9">
        <v>1800</v>
      </c>
      <c r="E10" s="9">
        <v>1900</v>
      </c>
      <c r="F10" s="9">
        <v>1900</v>
      </c>
      <c r="G10" s="5">
        <v>1984</v>
      </c>
      <c r="H10" s="9">
        <v>2000</v>
      </c>
      <c r="I10" s="9">
        <v>1850</v>
      </c>
      <c r="J10" s="9">
        <v>1925</v>
      </c>
      <c r="K10" s="9">
        <v>1914.37111408955</v>
      </c>
      <c r="L10" s="9">
        <v>2250</v>
      </c>
      <c r="M10" s="9">
        <v>2200</v>
      </c>
      <c r="N10" s="7">
        <v>2550</v>
      </c>
      <c r="O10" s="16">
        <v>3000</v>
      </c>
      <c r="P10" s="48">
        <v>2600</v>
      </c>
      <c r="Q10" s="48">
        <v>2500</v>
      </c>
      <c r="R10" s="48">
        <v>2568.181818181818</v>
      </c>
      <c r="S10" s="16">
        <v>2301</v>
      </c>
      <c r="T10" s="16">
        <v>2240</v>
      </c>
      <c r="U10" s="7">
        <v>2022.7272727272727</v>
      </c>
      <c r="V10" s="13">
        <f t="shared" si="0"/>
        <v>9.336609336609337</v>
      </c>
      <c r="W10" s="14">
        <f t="shared" si="1"/>
        <v>-9.699675324675324</v>
      </c>
      <c r="X10" s="7"/>
    </row>
    <row r="11" spans="1:24" ht="15" customHeight="1" x14ac:dyDescent="0.2">
      <c r="A11" s="8" t="s">
        <v>7</v>
      </c>
      <c r="B11" s="9">
        <v>1977.5</v>
      </c>
      <c r="C11" s="9">
        <v>1900</v>
      </c>
      <c r="D11" s="9">
        <v>1900</v>
      </c>
      <c r="E11" s="9">
        <v>1900</v>
      </c>
      <c r="F11" s="9">
        <v>1900</v>
      </c>
      <c r="G11" s="9">
        <v>2033.3333333333301</v>
      </c>
      <c r="H11" s="9">
        <v>2050</v>
      </c>
      <c r="I11" s="9">
        <v>1883.8333333333301</v>
      </c>
      <c r="J11" s="9">
        <v>1833.3333333333301</v>
      </c>
      <c r="K11" s="9">
        <v>2082.1369029499401</v>
      </c>
      <c r="L11" s="9">
        <v>2270</v>
      </c>
      <c r="M11" s="9">
        <v>2262.5</v>
      </c>
      <c r="N11" s="7">
        <v>2500</v>
      </c>
      <c r="O11" s="16">
        <v>2700</v>
      </c>
      <c r="P11" s="48">
        <v>2400</v>
      </c>
      <c r="Q11" s="48">
        <v>2350</v>
      </c>
      <c r="R11" s="48">
        <v>2450</v>
      </c>
      <c r="S11" s="16">
        <v>2300</v>
      </c>
      <c r="T11" s="16">
        <v>2200</v>
      </c>
      <c r="U11" s="7">
        <v>1800</v>
      </c>
      <c r="V11" s="13">
        <f t="shared" si="0"/>
        <v>-4.4501459789434783</v>
      </c>
      <c r="W11" s="14">
        <f t="shared" si="1"/>
        <v>-18.181818181818183</v>
      </c>
      <c r="X11" s="7"/>
    </row>
    <row r="12" spans="1:24" ht="15" customHeight="1" x14ac:dyDescent="0.2">
      <c r="A12" s="8" t="s">
        <v>8</v>
      </c>
      <c r="B12" s="9">
        <v>1850</v>
      </c>
      <c r="C12" s="9">
        <v>1800</v>
      </c>
      <c r="D12" s="9">
        <v>2030</v>
      </c>
      <c r="E12" s="9">
        <v>1866.6666666666599</v>
      </c>
      <c r="F12" s="5">
        <v>1838.6</v>
      </c>
      <c r="G12" s="9">
        <v>2090</v>
      </c>
      <c r="H12" s="9">
        <v>2075</v>
      </c>
      <c r="I12" s="9">
        <v>2035</v>
      </c>
      <c r="J12" s="9">
        <v>1840</v>
      </c>
      <c r="K12" s="9">
        <v>2438.8834194993551</v>
      </c>
      <c r="L12" s="9">
        <v>2364.2857142857101</v>
      </c>
      <c r="M12" s="9">
        <v>2070</v>
      </c>
      <c r="N12" s="7">
        <v>2511.1111111111099</v>
      </c>
      <c r="O12" s="16">
        <v>2825</v>
      </c>
      <c r="P12" s="48">
        <v>2650</v>
      </c>
      <c r="Q12" s="48">
        <v>2228.5714285714284</v>
      </c>
      <c r="R12" s="48">
        <v>2337.5</v>
      </c>
      <c r="S12" s="16">
        <v>2228.5714285714284</v>
      </c>
      <c r="T12" s="16">
        <v>2214.2857142857101</v>
      </c>
      <c r="U12" s="7">
        <v>2155.5555555555602</v>
      </c>
      <c r="V12" s="13">
        <f t="shared" si="0"/>
        <v>5.9241059241061524</v>
      </c>
      <c r="W12" s="14">
        <f t="shared" si="1"/>
        <v>-2.6523297491035498</v>
      </c>
      <c r="X12" s="7"/>
    </row>
    <row r="13" spans="1:24" ht="15" customHeight="1" x14ac:dyDescent="0.2">
      <c r="A13" s="8" t="s">
        <v>9</v>
      </c>
      <c r="B13" s="9">
        <v>1800</v>
      </c>
      <c r="C13" s="9">
        <v>1891.6666666666699</v>
      </c>
      <c r="D13" s="9">
        <v>1800</v>
      </c>
      <c r="E13" s="9">
        <v>1816.6666666666699</v>
      </c>
      <c r="F13" s="5">
        <v>1894</v>
      </c>
      <c r="G13" s="9">
        <v>1850</v>
      </c>
      <c r="H13" s="9">
        <v>2050</v>
      </c>
      <c r="I13" s="9">
        <v>1833.3333333333298</v>
      </c>
      <c r="J13" s="5">
        <v>1888.0239999999999</v>
      </c>
      <c r="K13" s="9">
        <v>2059.1171150789</v>
      </c>
      <c r="L13" s="9">
        <v>1815</v>
      </c>
      <c r="M13" s="9">
        <v>1840</v>
      </c>
      <c r="N13" s="7">
        <v>2600</v>
      </c>
      <c r="O13" s="16">
        <v>3000</v>
      </c>
      <c r="P13" s="48">
        <v>2511.1111111111113</v>
      </c>
      <c r="Q13" s="48">
        <v>2440</v>
      </c>
      <c r="R13" s="48">
        <v>2550</v>
      </c>
      <c r="S13" s="16">
        <v>2272.2222222222222</v>
      </c>
      <c r="T13" s="16">
        <v>2245.4545454545455</v>
      </c>
      <c r="U13" s="7">
        <v>2133.3333333333298</v>
      </c>
      <c r="V13" s="13">
        <f t="shared" si="0"/>
        <v>16.363636363636395</v>
      </c>
      <c r="W13" s="14">
        <f t="shared" si="1"/>
        <v>-4.9932523616735711</v>
      </c>
      <c r="X13" s="7"/>
    </row>
    <row r="14" spans="1:24" ht="15" customHeight="1" x14ac:dyDescent="0.2">
      <c r="A14" s="8" t="s">
        <v>10</v>
      </c>
      <c r="B14" s="9">
        <v>1858.3333333333301</v>
      </c>
      <c r="C14" s="9">
        <v>1812.5</v>
      </c>
      <c r="D14" s="9">
        <v>1816.25</v>
      </c>
      <c r="E14" s="9">
        <v>1812.5</v>
      </c>
      <c r="F14" s="5">
        <v>1852.5</v>
      </c>
      <c r="G14" s="9">
        <v>1850</v>
      </c>
      <c r="H14" s="9">
        <v>2150</v>
      </c>
      <c r="I14" s="9">
        <v>2112.5</v>
      </c>
      <c r="J14" s="5">
        <v>1846.69</v>
      </c>
      <c r="K14" s="9">
        <v>2398.2195820870002</v>
      </c>
      <c r="L14" s="9">
        <v>1820</v>
      </c>
      <c r="M14" s="9">
        <v>1808.3333333333301</v>
      </c>
      <c r="N14" s="7">
        <v>2636.3636363636401</v>
      </c>
      <c r="O14" s="16">
        <v>2984.6153846153848</v>
      </c>
      <c r="P14" s="48">
        <v>2500</v>
      </c>
      <c r="Q14" s="48">
        <v>2375</v>
      </c>
      <c r="R14" s="48">
        <v>2453.8461538461538</v>
      </c>
      <c r="S14" s="16">
        <v>2076.9230769230771</v>
      </c>
      <c r="T14" s="16">
        <v>1771.4285714285713</v>
      </c>
      <c r="U14" s="7">
        <v>1878.6666666666699</v>
      </c>
      <c r="V14" s="13">
        <f t="shared" si="0"/>
        <v>-11.069033530571838</v>
      </c>
      <c r="W14" s="14">
        <f t="shared" si="1"/>
        <v>6.0537634408604042</v>
      </c>
      <c r="X14" s="7"/>
    </row>
    <row r="15" spans="1:24" ht="15" customHeight="1" x14ac:dyDescent="0.2">
      <c r="A15" s="8" t="s">
        <v>11</v>
      </c>
      <c r="B15" s="9">
        <v>1780</v>
      </c>
      <c r="C15" s="9">
        <v>1700</v>
      </c>
      <c r="D15" s="9">
        <v>1733.3333333333301</v>
      </c>
      <c r="E15" s="9">
        <v>1760</v>
      </c>
      <c r="F15" s="9">
        <v>1735</v>
      </c>
      <c r="G15" s="9">
        <v>1775</v>
      </c>
      <c r="H15" s="9">
        <v>2187.5</v>
      </c>
      <c r="I15" s="9">
        <v>1845.8333333333298</v>
      </c>
      <c r="J15" s="9">
        <v>2179.2228997924499</v>
      </c>
      <c r="K15" s="9">
        <v>2239.6167119892198</v>
      </c>
      <c r="L15" s="9">
        <v>1883.3333333333301</v>
      </c>
      <c r="M15" s="9">
        <v>2225</v>
      </c>
      <c r="N15" s="7">
        <v>2562.5</v>
      </c>
      <c r="O15" s="16">
        <v>2880.34</v>
      </c>
      <c r="P15" s="48">
        <v>2400</v>
      </c>
      <c r="Q15" s="48">
        <v>2387.5</v>
      </c>
      <c r="R15" s="48">
        <v>2550</v>
      </c>
      <c r="S15" s="16">
        <v>2167.5</v>
      </c>
      <c r="T15" s="16">
        <v>2225</v>
      </c>
      <c r="U15" s="7">
        <v>1866.6666666666667</v>
      </c>
      <c r="V15" s="13">
        <f t="shared" si="0"/>
        <v>1.1286681715577573</v>
      </c>
      <c r="W15" s="14">
        <f t="shared" si="1"/>
        <v>-16.104868913857675</v>
      </c>
      <c r="X15" s="7"/>
    </row>
    <row r="16" spans="1:24" ht="15" customHeight="1" x14ac:dyDescent="0.2">
      <c r="A16" s="8" t="s">
        <v>12</v>
      </c>
      <c r="B16" s="9">
        <v>1750</v>
      </c>
      <c r="C16" s="9">
        <v>1766.6666666666699</v>
      </c>
      <c r="D16" s="9">
        <v>1787.5</v>
      </c>
      <c r="E16" s="9">
        <v>1737.5</v>
      </c>
      <c r="F16" s="9">
        <v>1700</v>
      </c>
      <c r="G16" s="9">
        <v>1850</v>
      </c>
      <c r="H16" s="9">
        <v>2137.5</v>
      </c>
      <c r="I16" s="9">
        <v>1862.5</v>
      </c>
      <c r="J16" s="9">
        <v>2171.0137144832302</v>
      </c>
      <c r="K16" s="9">
        <v>2262.0313158785602</v>
      </c>
      <c r="L16" s="9">
        <v>1816.6666666666652</v>
      </c>
      <c r="M16" s="9">
        <v>1983.3333333333298</v>
      </c>
      <c r="N16" s="7">
        <v>2500</v>
      </c>
      <c r="O16" s="16">
        <v>3030.7692307692309</v>
      </c>
      <c r="P16" s="48">
        <v>2560</v>
      </c>
      <c r="Q16" s="48">
        <v>2383.3333333333335</v>
      </c>
      <c r="R16" s="48">
        <v>2525</v>
      </c>
      <c r="S16" s="16">
        <v>2186.6666666666665</v>
      </c>
      <c r="T16" s="16">
        <v>2264.2857142857101</v>
      </c>
      <c r="U16" s="7">
        <v>2240.625</v>
      </c>
      <c r="V16" s="13">
        <f t="shared" si="0"/>
        <v>20.302013422818792</v>
      </c>
      <c r="W16" s="14">
        <f t="shared" si="1"/>
        <v>-1.0449526813878309</v>
      </c>
      <c r="X16" s="7"/>
    </row>
    <row r="17" spans="1:24" ht="15" customHeight="1" x14ac:dyDescent="0.2">
      <c r="A17" s="8" t="s">
        <v>13</v>
      </c>
      <c r="B17" s="9">
        <v>1800</v>
      </c>
      <c r="C17" s="9">
        <v>1800</v>
      </c>
      <c r="D17" s="9">
        <v>1800</v>
      </c>
      <c r="E17" s="9">
        <v>1800</v>
      </c>
      <c r="F17" s="5">
        <v>1788.8</v>
      </c>
      <c r="G17" s="9">
        <v>2000</v>
      </c>
      <c r="H17" s="9">
        <v>2000</v>
      </c>
      <c r="I17" s="9">
        <v>2000</v>
      </c>
      <c r="J17" s="9">
        <v>1859.8886384349398</v>
      </c>
      <c r="K17" s="9">
        <v>1859.6</v>
      </c>
      <c r="L17" s="9">
        <v>1825</v>
      </c>
      <c r="M17" s="5">
        <v>1968.0640000000001</v>
      </c>
      <c r="N17" s="7">
        <v>2500</v>
      </c>
      <c r="O17" s="16">
        <v>2416.6666666666665</v>
      </c>
      <c r="P17" s="48">
        <v>2580</v>
      </c>
      <c r="Q17" s="48">
        <v>2477.7777777777778</v>
      </c>
      <c r="R17" s="48">
        <v>2305</v>
      </c>
      <c r="S17" s="16">
        <v>2070.8333333333335</v>
      </c>
      <c r="T17" s="16">
        <v>2075</v>
      </c>
      <c r="U17" s="7">
        <v>1745.4545454545455</v>
      </c>
      <c r="V17" s="13">
        <f t="shared" si="0"/>
        <v>-12.727272727272727</v>
      </c>
      <c r="W17" s="14">
        <f t="shared" si="1"/>
        <v>-15.881708652792989</v>
      </c>
      <c r="X17" s="7"/>
    </row>
    <row r="18" spans="1:24" ht="15" customHeight="1" x14ac:dyDescent="0.2">
      <c r="A18" s="8" t="s">
        <v>14</v>
      </c>
      <c r="B18" s="9">
        <v>1712.5</v>
      </c>
      <c r="C18" s="9">
        <v>1712.5</v>
      </c>
      <c r="D18" s="9">
        <v>1720.8333333333301</v>
      </c>
      <c r="E18" s="9">
        <v>2000</v>
      </c>
      <c r="F18" s="9">
        <v>2000</v>
      </c>
      <c r="G18" s="9">
        <v>2000</v>
      </c>
      <c r="H18" s="9">
        <v>2000</v>
      </c>
      <c r="I18" s="9">
        <v>1825</v>
      </c>
      <c r="J18" s="9">
        <v>2044.9498474480399</v>
      </c>
      <c r="K18" s="9">
        <v>2025.74815828445</v>
      </c>
      <c r="L18" s="9">
        <v>1900</v>
      </c>
      <c r="M18" s="9">
        <v>1923.3333333333301</v>
      </c>
      <c r="N18" s="7">
        <v>2533.3333333333298</v>
      </c>
      <c r="O18" s="16">
        <v>2944.4444444444443</v>
      </c>
      <c r="P18" s="48">
        <v>2570</v>
      </c>
      <c r="Q18" s="48">
        <v>2480</v>
      </c>
      <c r="R18" s="48">
        <v>2562.5</v>
      </c>
      <c r="S18" s="16">
        <v>2210</v>
      </c>
      <c r="T18" s="16">
        <v>2200</v>
      </c>
      <c r="U18" s="7">
        <v>1933.3333333333301</v>
      </c>
      <c r="V18" s="13">
        <f t="shared" si="0"/>
        <v>5.9360730593605515</v>
      </c>
      <c r="W18" s="14">
        <f t="shared" si="1"/>
        <v>-12.12121212121227</v>
      </c>
      <c r="X18" s="7"/>
    </row>
    <row r="19" spans="1:24" ht="15" customHeight="1" x14ac:dyDescent="0.2">
      <c r="A19" s="8" t="s">
        <v>15</v>
      </c>
      <c r="B19" s="9">
        <v>1700</v>
      </c>
      <c r="C19" s="9">
        <v>1700</v>
      </c>
      <c r="D19" s="9">
        <v>1700</v>
      </c>
      <c r="E19" s="9">
        <v>1700</v>
      </c>
      <c r="F19" s="9">
        <v>1700</v>
      </c>
      <c r="G19" s="9">
        <v>2000</v>
      </c>
      <c r="H19" s="9">
        <v>2000</v>
      </c>
      <c r="I19" s="9">
        <v>1700</v>
      </c>
      <c r="J19" s="9">
        <v>2123.5248034756751</v>
      </c>
      <c r="K19" s="9">
        <v>1940.433132263415</v>
      </c>
      <c r="L19" s="9">
        <v>2000</v>
      </c>
      <c r="M19" s="9">
        <v>1900</v>
      </c>
      <c r="N19" s="7">
        <v>2500</v>
      </c>
      <c r="O19" s="16">
        <v>2500</v>
      </c>
      <c r="P19" s="48">
        <v>2650</v>
      </c>
      <c r="Q19" s="48">
        <v>2500</v>
      </c>
      <c r="R19" s="48">
        <v>2600.5</v>
      </c>
      <c r="S19" s="16">
        <v>2250</v>
      </c>
      <c r="T19" s="16">
        <v>2300</v>
      </c>
      <c r="U19" s="7">
        <v>2050</v>
      </c>
      <c r="V19" s="13">
        <f t="shared" si="0"/>
        <v>20.588235294117645</v>
      </c>
      <c r="W19" s="14">
        <f t="shared" si="1"/>
        <v>-10.869565217391305</v>
      </c>
      <c r="X19" s="7"/>
    </row>
    <row r="20" spans="1:24" ht="15" customHeight="1" x14ac:dyDescent="0.2">
      <c r="A20" s="8" t="s">
        <v>16</v>
      </c>
      <c r="B20" s="9">
        <v>1750</v>
      </c>
      <c r="C20" s="9">
        <v>1949.999999999995</v>
      </c>
      <c r="D20" s="9">
        <v>1825</v>
      </c>
      <c r="E20" s="9">
        <v>1820</v>
      </c>
      <c r="F20" s="9">
        <v>1800</v>
      </c>
      <c r="G20" s="9">
        <v>2010</v>
      </c>
      <c r="H20" s="9">
        <v>2250</v>
      </c>
      <c r="I20" s="9">
        <v>2150</v>
      </c>
      <c r="J20" s="9">
        <v>2168.2046732532849</v>
      </c>
      <c r="K20" s="9">
        <v>1894.9692398488501</v>
      </c>
      <c r="L20" s="9">
        <v>2250</v>
      </c>
      <c r="M20" s="9">
        <v>1987.75</v>
      </c>
      <c r="N20" s="7">
        <v>2542.8571428571399</v>
      </c>
      <c r="O20" s="16">
        <v>2700</v>
      </c>
      <c r="P20" s="48">
        <v>2500</v>
      </c>
      <c r="Q20" s="48">
        <v>2500</v>
      </c>
      <c r="R20" s="48">
        <v>2537.5</v>
      </c>
      <c r="S20" s="16">
        <v>2340</v>
      </c>
      <c r="T20" s="16">
        <v>2320</v>
      </c>
      <c r="U20" s="7">
        <v>2155.5555555555557</v>
      </c>
      <c r="V20" s="13">
        <f t="shared" si="0"/>
        <v>0.25839793281654216</v>
      </c>
      <c r="W20" s="14">
        <f t="shared" si="1"/>
        <v>-7.0881226053639805</v>
      </c>
      <c r="X20" s="7"/>
    </row>
    <row r="21" spans="1:24" ht="15" customHeight="1" x14ac:dyDescent="0.2">
      <c r="A21" s="8" t="s">
        <v>17</v>
      </c>
      <c r="B21" s="9">
        <v>1800</v>
      </c>
      <c r="C21" s="9">
        <v>1800</v>
      </c>
      <c r="D21" s="9">
        <v>1800</v>
      </c>
      <c r="E21" s="9">
        <v>1950</v>
      </c>
      <c r="F21" s="9">
        <v>1950</v>
      </c>
      <c r="G21" s="9">
        <v>2000</v>
      </c>
      <c r="H21" s="9">
        <v>1970</v>
      </c>
      <c r="I21" s="9">
        <v>1970.68</v>
      </c>
      <c r="J21" s="9">
        <v>1970</v>
      </c>
      <c r="K21" s="9">
        <v>1970.7</v>
      </c>
      <c r="L21" s="9">
        <v>1970</v>
      </c>
      <c r="M21" s="9">
        <v>2000</v>
      </c>
      <c r="N21" s="7">
        <v>2500</v>
      </c>
      <c r="O21" s="16">
        <v>2500</v>
      </c>
      <c r="P21" s="48">
        <v>2250</v>
      </c>
      <c r="Q21" s="48">
        <v>2500</v>
      </c>
      <c r="R21" s="48">
        <v>2450</v>
      </c>
      <c r="S21" s="16">
        <v>2350</v>
      </c>
      <c r="T21" s="16">
        <v>2200</v>
      </c>
      <c r="U21" s="7">
        <v>1800</v>
      </c>
      <c r="V21" s="13">
        <f t="shared" si="0"/>
        <v>-8.6609698175249186</v>
      </c>
      <c r="W21" s="14">
        <f t="shared" si="1"/>
        <v>-18.181818181818183</v>
      </c>
      <c r="X21" s="7"/>
    </row>
    <row r="22" spans="1:24" ht="15" customHeight="1" x14ac:dyDescent="0.2">
      <c r="A22" s="8" t="s">
        <v>18</v>
      </c>
      <c r="B22" s="9">
        <v>1900</v>
      </c>
      <c r="C22" s="9">
        <v>1900</v>
      </c>
      <c r="D22" s="9">
        <v>1800</v>
      </c>
      <c r="E22" s="9">
        <v>1750</v>
      </c>
      <c r="F22" s="9">
        <v>1833.3333333333301</v>
      </c>
      <c r="G22" s="9">
        <v>2000</v>
      </c>
      <c r="H22" s="9">
        <v>2250</v>
      </c>
      <c r="I22" s="9">
        <v>1866.6666666666699</v>
      </c>
      <c r="J22" s="5">
        <v>1825.9999999999968</v>
      </c>
      <c r="K22" s="9">
        <v>2155.2400111659999</v>
      </c>
      <c r="L22" s="9">
        <v>1880</v>
      </c>
      <c r="M22" s="9">
        <v>2200</v>
      </c>
      <c r="N22" s="7">
        <v>2566.6666666666702</v>
      </c>
      <c r="O22" s="16">
        <v>2500</v>
      </c>
      <c r="P22" s="48">
        <v>2250</v>
      </c>
      <c r="Q22" s="48">
        <v>2500</v>
      </c>
      <c r="R22" s="48">
        <v>2300</v>
      </c>
      <c r="S22" s="16">
        <v>2000</v>
      </c>
      <c r="T22" s="16">
        <v>2145</v>
      </c>
      <c r="U22" s="7">
        <v>2175</v>
      </c>
      <c r="V22" s="13">
        <f t="shared" si="0"/>
        <v>16.51785714285694</v>
      </c>
      <c r="W22" s="14">
        <f t="shared" si="1"/>
        <v>1.3986013986013985</v>
      </c>
      <c r="X22" s="7"/>
    </row>
    <row r="23" spans="1:24" ht="15" customHeight="1" x14ac:dyDescent="0.2">
      <c r="A23" s="8" t="s">
        <v>19</v>
      </c>
      <c r="B23" s="9">
        <v>2000</v>
      </c>
      <c r="C23" s="9">
        <v>1950.55</v>
      </c>
      <c r="D23" s="9">
        <v>1950</v>
      </c>
      <c r="E23" s="9">
        <v>1950</v>
      </c>
      <c r="F23" s="9">
        <v>1950</v>
      </c>
      <c r="G23" s="9">
        <v>2150</v>
      </c>
      <c r="H23" s="9">
        <v>2000</v>
      </c>
      <c r="I23" s="9">
        <v>1900</v>
      </c>
      <c r="J23" s="5">
        <v>1994</v>
      </c>
      <c r="K23" s="9">
        <v>2162.0800476157701</v>
      </c>
      <c r="L23" s="9">
        <v>1975</v>
      </c>
      <c r="M23" s="9">
        <v>2200</v>
      </c>
      <c r="N23" s="7">
        <v>2750</v>
      </c>
      <c r="O23" s="16">
        <v>2500</v>
      </c>
      <c r="P23" s="48">
        <v>2350</v>
      </c>
      <c r="Q23" s="48">
        <v>2500</v>
      </c>
      <c r="R23" s="48">
        <v>2300</v>
      </c>
      <c r="S23" s="16">
        <v>2116.6666666666665</v>
      </c>
      <c r="T23" s="16">
        <v>2200</v>
      </c>
      <c r="U23" s="7">
        <v>1800</v>
      </c>
      <c r="V23" s="13">
        <f t="shared" si="0"/>
        <v>-5.2631578947368416</v>
      </c>
      <c r="W23" s="14">
        <f t="shared" si="1"/>
        <v>-18.181818181818183</v>
      </c>
      <c r="X23" s="7"/>
    </row>
    <row r="24" spans="1:24" ht="15" customHeight="1" x14ac:dyDescent="0.2">
      <c r="A24" s="8" t="s">
        <v>20</v>
      </c>
      <c r="B24" s="9">
        <v>1801.7857142857099</v>
      </c>
      <c r="C24" s="9">
        <v>1838.8888888888901</v>
      </c>
      <c r="D24" s="9">
        <v>1835.7142857142801</v>
      </c>
      <c r="E24" s="9">
        <v>1840</v>
      </c>
      <c r="F24" s="9">
        <v>1833.3333333333301</v>
      </c>
      <c r="G24" s="9">
        <v>2200</v>
      </c>
      <c r="H24" s="9">
        <v>2093.75</v>
      </c>
      <c r="I24" s="9">
        <v>1970.8333333333301</v>
      </c>
      <c r="J24" s="5">
        <v>1927.6</v>
      </c>
      <c r="K24" s="9">
        <v>2046.370005583</v>
      </c>
      <c r="L24" s="9">
        <v>1923.9583333333301</v>
      </c>
      <c r="M24" s="9">
        <v>1944.44444444444</v>
      </c>
      <c r="N24" s="7">
        <v>2572.2222222222199</v>
      </c>
      <c r="O24" s="16">
        <v>2500</v>
      </c>
      <c r="P24" s="48">
        <v>2278.5714285714284</v>
      </c>
      <c r="Q24" s="48">
        <v>2383.3333333333335</v>
      </c>
      <c r="R24" s="48">
        <v>2300</v>
      </c>
      <c r="S24" s="16">
        <v>2250</v>
      </c>
      <c r="T24" s="16">
        <v>2375</v>
      </c>
      <c r="U24" s="7">
        <v>1960</v>
      </c>
      <c r="V24" s="13">
        <f t="shared" si="0"/>
        <v>-0.5496828752641062</v>
      </c>
      <c r="W24" s="14">
        <f t="shared" si="1"/>
        <v>-17.473684210526315</v>
      </c>
      <c r="X24" s="7"/>
    </row>
    <row r="25" spans="1:24" ht="15" customHeight="1" x14ac:dyDescent="0.2">
      <c r="A25" s="8" t="s">
        <v>21</v>
      </c>
      <c r="B25" s="5">
        <v>1900.65</v>
      </c>
      <c r="C25" s="9">
        <v>2000</v>
      </c>
      <c r="D25" s="9">
        <v>1900</v>
      </c>
      <c r="E25" s="9">
        <v>1891.6666666666699</v>
      </c>
      <c r="F25" s="9">
        <v>1883.3333333333301</v>
      </c>
      <c r="G25" s="9">
        <v>2200</v>
      </c>
      <c r="H25" s="9">
        <v>2250</v>
      </c>
      <c r="I25" s="9">
        <v>1925</v>
      </c>
      <c r="J25" s="5">
        <v>1876.2</v>
      </c>
      <c r="K25" s="9">
        <v>2007.7853545671601</v>
      </c>
      <c r="L25" s="9">
        <v>1916.6666666666652</v>
      </c>
      <c r="M25" s="9">
        <v>2000</v>
      </c>
      <c r="N25" s="7">
        <v>2575</v>
      </c>
      <c r="O25" s="16">
        <v>3000</v>
      </c>
      <c r="P25" s="48">
        <v>2500</v>
      </c>
      <c r="Q25" s="48">
        <v>2425</v>
      </c>
      <c r="R25" s="48">
        <v>2350</v>
      </c>
      <c r="S25" s="16">
        <v>2400</v>
      </c>
      <c r="T25" s="16">
        <v>2370</v>
      </c>
      <c r="U25" s="7">
        <v>2150</v>
      </c>
      <c r="V25" s="13">
        <f t="shared" si="0"/>
        <v>11.688311688311687</v>
      </c>
      <c r="W25" s="14">
        <f t="shared" si="1"/>
        <v>-9.2827004219409286</v>
      </c>
      <c r="X25" s="7"/>
    </row>
    <row r="26" spans="1:24" ht="15" customHeight="1" x14ac:dyDescent="0.2">
      <c r="A26" s="8" t="s">
        <v>22</v>
      </c>
      <c r="B26" s="9">
        <v>1851.6666666666699</v>
      </c>
      <c r="C26" s="9">
        <v>1803.125</v>
      </c>
      <c r="D26" s="9">
        <v>1812.5</v>
      </c>
      <c r="E26" s="9">
        <v>1900</v>
      </c>
      <c r="F26" s="9">
        <v>1875</v>
      </c>
      <c r="G26" s="9">
        <v>1975</v>
      </c>
      <c r="H26" s="9">
        <v>2000</v>
      </c>
      <c r="I26" s="9">
        <v>1855</v>
      </c>
      <c r="J26" s="5">
        <v>1869.1</v>
      </c>
      <c r="K26" s="9">
        <v>2080.30560491304</v>
      </c>
      <c r="L26" s="9">
        <v>1845.8333333333301</v>
      </c>
      <c r="M26" s="9">
        <v>2130</v>
      </c>
      <c r="N26" s="7">
        <v>2592.8571428571399</v>
      </c>
      <c r="O26" s="16">
        <v>2650</v>
      </c>
      <c r="P26" s="48">
        <v>2448</v>
      </c>
      <c r="Q26" s="48">
        <v>2392.8571428571427</v>
      </c>
      <c r="R26" s="48">
        <v>2531.25</v>
      </c>
      <c r="S26" s="16">
        <v>2005</v>
      </c>
      <c r="T26" s="16">
        <v>2100.98</v>
      </c>
      <c r="U26" s="7">
        <v>2014.2857142857142</v>
      </c>
      <c r="V26" s="13">
        <f t="shared" si="0"/>
        <v>8.5868309587986111</v>
      </c>
      <c r="W26" s="14">
        <f t="shared" si="1"/>
        <v>-4.1263736786778455</v>
      </c>
      <c r="X26" s="7"/>
    </row>
    <row r="27" spans="1:24" ht="15" customHeight="1" x14ac:dyDescent="0.2">
      <c r="A27" s="8" t="s">
        <v>23</v>
      </c>
      <c r="B27" s="9">
        <v>1868.75</v>
      </c>
      <c r="C27" s="9">
        <v>1818.75</v>
      </c>
      <c r="D27" s="9">
        <v>1894.44444444444</v>
      </c>
      <c r="E27" s="9">
        <v>1816.6666666666599</v>
      </c>
      <c r="F27" s="9">
        <v>1837.5</v>
      </c>
      <c r="G27" s="9">
        <v>1875</v>
      </c>
      <c r="H27" s="9">
        <v>2092.8571428571399</v>
      </c>
      <c r="I27" s="9">
        <v>1858.3333333333301</v>
      </c>
      <c r="J27" s="5">
        <v>1831.75</v>
      </c>
      <c r="K27" s="9">
        <v>1962.91920332524</v>
      </c>
      <c r="L27" s="9">
        <v>1940</v>
      </c>
      <c r="M27" s="9">
        <v>1912.5</v>
      </c>
      <c r="N27" s="7">
        <v>2527.2727272727302</v>
      </c>
      <c r="O27" s="16">
        <v>2800</v>
      </c>
      <c r="P27" s="48">
        <v>2533.3333333333298</v>
      </c>
      <c r="Q27" s="48">
        <v>2300</v>
      </c>
      <c r="R27" s="48">
        <v>2500</v>
      </c>
      <c r="S27" s="16">
        <v>2200</v>
      </c>
      <c r="T27" s="16">
        <v>2133.3333333333298</v>
      </c>
      <c r="U27" s="7">
        <v>2000</v>
      </c>
      <c r="V27" s="13">
        <f t="shared" si="0"/>
        <v>7.6233183856504123</v>
      </c>
      <c r="W27" s="14">
        <f t="shared" si="1"/>
        <v>-6.2499999999998463</v>
      </c>
      <c r="X27" s="7"/>
    </row>
    <row r="28" spans="1:24" ht="15" customHeight="1" x14ac:dyDescent="0.2">
      <c r="A28" s="8" t="s">
        <v>24</v>
      </c>
      <c r="B28" s="9">
        <v>1835.7142857142801</v>
      </c>
      <c r="C28" s="9">
        <v>1881.25</v>
      </c>
      <c r="D28" s="9">
        <v>1858.3333333333301</v>
      </c>
      <c r="E28" s="9">
        <v>2000</v>
      </c>
      <c r="F28" s="9">
        <v>1825</v>
      </c>
      <c r="G28" s="9">
        <v>1875</v>
      </c>
      <c r="H28" s="9">
        <v>2022.2222222222199</v>
      </c>
      <c r="I28" s="9">
        <v>1933.3333333333301</v>
      </c>
      <c r="J28" s="5">
        <v>1919.3</v>
      </c>
      <c r="K28" s="9">
        <v>2103.4600362986498</v>
      </c>
      <c r="L28" s="9">
        <v>1813.888888888885</v>
      </c>
      <c r="M28" s="9">
        <v>1900</v>
      </c>
      <c r="N28" s="7">
        <v>2650</v>
      </c>
      <c r="O28" s="16">
        <v>2425</v>
      </c>
      <c r="P28" s="48">
        <v>2457.8947368421054</v>
      </c>
      <c r="Q28" s="48">
        <v>2366.6666666666665</v>
      </c>
      <c r="R28" s="48">
        <v>2347.0588235294117</v>
      </c>
      <c r="S28" s="16">
        <v>2250</v>
      </c>
      <c r="T28" s="16">
        <v>2135.77</v>
      </c>
      <c r="U28" s="7">
        <v>1889.4736842105262</v>
      </c>
      <c r="V28" s="13">
        <f t="shared" si="0"/>
        <v>-2.2686025408346846</v>
      </c>
      <c r="W28" s="14">
        <f t="shared" si="1"/>
        <v>-11.531968132779923</v>
      </c>
      <c r="X28" s="7"/>
    </row>
    <row r="29" spans="1:24" ht="15" customHeight="1" x14ac:dyDescent="0.2">
      <c r="A29" s="8" t="s">
        <v>25</v>
      </c>
      <c r="B29" s="9">
        <v>1854.1666666666699</v>
      </c>
      <c r="C29" s="9">
        <v>1860.7142857142801</v>
      </c>
      <c r="D29" s="9">
        <v>1852.9761904761799</v>
      </c>
      <c r="E29" s="9">
        <v>1814.88095238095</v>
      </c>
      <c r="F29" s="9">
        <v>1849.2857142857099</v>
      </c>
      <c r="G29" s="9">
        <v>1875</v>
      </c>
      <c r="H29" s="9">
        <v>2050</v>
      </c>
      <c r="I29" s="9">
        <v>1868.75</v>
      </c>
      <c r="J29" s="5">
        <v>1843.4885714285699</v>
      </c>
      <c r="K29" s="9">
        <v>2126.6706169457602</v>
      </c>
      <c r="L29" s="9">
        <v>1865.625</v>
      </c>
      <c r="M29" s="9">
        <v>1865</v>
      </c>
      <c r="N29" s="7">
        <v>2594.1176470588198</v>
      </c>
      <c r="O29" s="16">
        <v>2860</v>
      </c>
      <c r="P29" s="48">
        <v>2583.3333333333335</v>
      </c>
      <c r="Q29" s="48">
        <v>2500</v>
      </c>
      <c r="R29" s="48">
        <v>2516.6666666666665</v>
      </c>
      <c r="S29" s="16">
        <v>2350</v>
      </c>
      <c r="T29" s="16">
        <v>2225</v>
      </c>
      <c r="U29" s="7">
        <v>2140</v>
      </c>
      <c r="V29" s="13">
        <f t="shared" si="0"/>
        <v>14.51505016722408</v>
      </c>
      <c r="W29" s="14">
        <f t="shared" si="1"/>
        <v>-3.8202247191011236</v>
      </c>
      <c r="X29" s="7"/>
    </row>
    <row r="30" spans="1:24" ht="15" customHeight="1" x14ac:dyDescent="0.2">
      <c r="A30" s="8" t="s">
        <v>26</v>
      </c>
      <c r="B30" s="9">
        <v>2000</v>
      </c>
      <c r="C30" s="9">
        <v>2000</v>
      </c>
      <c r="D30" s="9">
        <v>1800</v>
      </c>
      <c r="E30" s="9">
        <v>1800</v>
      </c>
      <c r="F30" s="9">
        <v>1800</v>
      </c>
      <c r="G30" s="9">
        <v>2000</v>
      </c>
      <c r="H30" s="9">
        <v>2050</v>
      </c>
      <c r="I30" s="9">
        <v>1962.5</v>
      </c>
      <c r="J30" s="5">
        <v>1893.6</v>
      </c>
      <c r="K30" s="9">
        <v>2055.2400111659999</v>
      </c>
      <c r="L30" s="9">
        <v>1875</v>
      </c>
      <c r="M30" s="9">
        <v>1966.6666666666652</v>
      </c>
      <c r="N30" s="7">
        <v>2550</v>
      </c>
      <c r="O30" s="16">
        <v>2800</v>
      </c>
      <c r="P30" s="48">
        <v>2512.5</v>
      </c>
      <c r="Q30" s="48">
        <v>2500</v>
      </c>
      <c r="R30" s="48">
        <v>2500</v>
      </c>
      <c r="S30" s="16">
        <v>2000</v>
      </c>
      <c r="T30" s="16">
        <v>2343.75</v>
      </c>
      <c r="U30" s="7">
        <v>2150</v>
      </c>
      <c r="V30" s="13">
        <f t="shared" si="0"/>
        <v>9.5541401273885356</v>
      </c>
      <c r="W30" s="14">
        <f t="shared" si="1"/>
        <v>-8.2666666666666657</v>
      </c>
      <c r="X30" s="7"/>
    </row>
    <row r="31" spans="1:24" ht="15" customHeight="1" x14ac:dyDescent="0.2">
      <c r="A31" s="8" t="s">
        <v>36</v>
      </c>
      <c r="B31" s="9">
        <v>2008.3333333333301</v>
      </c>
      <c r="C31" s="9">
        <v>1950</v>
      </c>
      <c r="D31" s="9">
        <v>1875</v>
      </c>
      <c r="E31" s="9">
        <v>1800</v>
      </c>
      <c r="F31" s="9">
        <v>1800</v>
      </c>
      <c r="G31" s="9">
        <v>2000</v>
      </c>
      <c r="H31" s="9">
        <v>1900</v>
      </c>
      <c r="I31" s="9">
        <v>1845</v>
      </c>
      <c r="J31" s="5">
        <v>1893.2</v>
      </c>
      <c r="K31" s="9">
        <v>2192.8222685880801</v>
      </c>
      <c r="L31" s="9">
        <v>1833.5333333333299</v>
      </c>
      <c r="M31" s="9">
        <v>1833.3333333333301</v>
      </c>
      <c r="N31" s="7">
        <v>2555.5555555555602</v>
      </c>
      <c r="O31" s="16">
        <v>2450</v>
      </c>
      <c r="P31" s="48">
        <v>2480</v>
      </c>
      <c r="Q31" s="48">
        <v>2371.4285714285716</v>
      </c>
      <c r="R31" s="48">
        <v>2300</v>
      </c>
      <c r="S31" s="16">
        <v>2231.25</v>
      </c>
      <c r="T31" s="16">
        <v>2241.6666666666702</v>
      </c>
      <c r="U31" s="7">
        <v>1721.4285714285713</v>
      </c>
      <c r="V31" s="13">
        <f t="shared" si="0"/>
        <v>-6.6976384049554829</v>
      </c>
      <c r="W31" s="14">
        <f t="shared" si="1"/>
        <v>-23.207647371216268</v>
      </c>
      <c r="X31" s="7"/>
    </row>
    <row r="32" spans="1:24" ht="15" customHeight="1" x14ac:dyDescent="0.2">
      <c r="A32" s="8" t="s">
        <v>27</v>
      </c>
      <c r="B32" s="5">
        <v>2000</v>
      </c>
      <c r="C32" s="5">
        <v>2097.27</v>
      </c>
      <c r="D32" s="5">
        <v>2094.543549</v>
      </c>
      <c r="E32" s="5">
        <v>2091.8206423863003</v>
      </c>
      <c r="F32" s="5">
        <v>2091.6</v>
      </c>
      <c r="G32" s="5">
        <v>2088.8809200000001</v>
      </c>
      <c r="H32" s="9">
        <v>2100</v>
      </c>
      <c r="I32" s="9">
        <v>2000</v>
      </c>
      <c r="J32" s="9">
        <v>2022.7479266128701</v>
      </c>
      <c r="K32" s="9">
        <v>2149.7772660231099</v>
      </c>
      <c r="L32" s="5">
        <v>2190</v>
      </c>
      <c r="M32" s="5">
        <v>2188</v>
      </c>
      <c r="N32" s="7">
        <v>2600</v>
      </c>
      <c r="O32" s="16">
        <v>2372.7272727272725</v>
      </c>
      <c r="P32" s="48">
        <v>2400</v>
      </c>
      <c r="Q32" s="48">
        <v>2396.1538461538462</v>
      </c>
      <c r="R32" s="48">
        <v>2294.4444444444443</v>
      </c>
      <c r="S32" s="16">
        <v>2083.3333333333335</v>
      </c>
      <c r="T32" s="16">
        <v>2142</v>
      </c>
      <c r="U32" s="7">
        <v>1845.4545454545455</v>
      </c>
      <c r="V32" s="13">
        <f t="shared" si="0"/>
        <v>-7.7272727272727257</v>
      </c>
      <c r="W32" s="14">
        <f t="shared" si="1"/>
        <v>-13.844325609031488</v>
      </c>
      <c r="X32" s="7"/>
    </row>
    <row r="33" spans="1:24" ht="15" customHeight="1" x14ac:dyDescent="0.2">
      <c r="A33" s="8" t="s">
        <v>28</v>
      </c>
      <c r="B33" s="9">
        <v>1950</v>
      </c>
      <c r="C33" s="5">
        <v>1947.4650000000001</v>
      </c>
      <c r="D33" s="9">
        <v>1900</v>
      </c>
      <c r="E33" s="9">
        <v>1900</v>
      </c>
      <c r="F33" s="9">
        <v>1900</v>
      </c>
      <c r="G33" s="9">
        <v>2000</v>
      </c>
      <c r="H33" s="9">
        <v>2000</v>
      </c>
      <c r="I33" s="9">
        <v>2000</v>
      </c>
      <c r="J33" s="9">
        <v>2034.96235352143</v>
      </c>
      <c r="K33" s="9">
        <v>2070.5761724098302</v>
      </c>
      <c r="L33" s="9">
        <v>2000</v>
      </c>
      <c r="M33" s="9">
        <v>2100</v>
      </c>
      <c r="N33" s="7">
        <v>2500</v>
      </c>
      <c r="O33" s="16">
        <v>2393.75</v>
      </c>
      <c r="P33" s="48">
        <v>2405.5555555555557</v>
      </c>
      <c r="Q33" s="48">
        <v>2411.1111111111113</v>
      </c>
      <c r="R33" s="48">
        <v>2268.75</v>
      </c>
      <c r="S33" s="16">
        <v>2310</v>
      </c>
      <c r="T33" s="16">
        <v>2200.11</v>
      </c>
      <c r="U33" s="7">
        <v>1967</v>
      </c>
      <c r="V33" s="13">
        <f t="shared" si="0"/>
        <v>-1.6500000000000001</v>
      </c>
      <c r="W33" s="14">
        <f t="shared" si="1"/>
        <v>-10.595379321943</v>
      </c>
      <c r="X33" s="7"/>
    </row>
    <row r="34" spans="1:24" ht="15" customHeight="1" x14ac:dyDescent="0.2">
      <c r="A34" s="8" t="s">
        <v>29</v>
      </c>
      <c r="B34" s="9">
        <v>1800</v>
      </c>
      <c r="C34" s="9">
        <v>1800</v>
      </c>
      <c r="D34" s="9">
        <v>1800</v>
      </c>
      <c r="E34" s="9">
        <v>1800</v>
      </c>
      <c r="F34" s="5">
        <v>1992</v>
      </c>
      <c r="G34" s="9">
        <v>1995</v>
      </c>
      <c r="H34" s="9">
        <v>1995</v>
      </c>
      <c r="I34" s="9">
        <v>1995</v>
      </c>
      <c r="J34" s="9">
        <v>1983.6415983787599</v>
      </c>
      <c r="K34" s="9">
        <v>2033.3095743112199</v>
      </c>
      <c r="L34" s="9">
        <v>2033.3095743112199</v>
      </c>
      <c r="M34" s="5">
        <v>1993.2</v>
      </c>
      <c r="N34" s="7">
        <v>2700</v>
      </c>
      <c r="O34" s="16">
        <v>2376.4705882352941</v>
      </c>
      <c r="P34" s="48">
        <v>2550</v>
      </c>
      <c r="Q34" s="48">
        <v>2437.5</v>
      </c>
      <c r="R34" s="48">
        <v>2320</v>
      </c>
      <c r="S34" s="16">
        <v>2033.3333333333333</v>
      </c>
      <c r="T34" s="16">
        <v>2180</v>
      </c>
      <c r="U34" s="7">
        <v>1762.5</v>
      </c>
      <c r="V34" s="13">
        <f t="shared" si="0"/>
        <v>-11.654135338345863</v>
      </c>
      <c r="W34" s="14">
        <f t="shared" si="1"/>
        <v>-19.151376146788991</v>
      </c>
      <c r="X34" s="7"/>
    </row>
    <row r="35" spans="1:24" ht="15" customHeight="1" x14ac:dyDescent="0.2">
      <c r="A35" s="8" t="s">
        <v>30</v>
      </c>
      <c r="B35" s="9">
        <v>1800</v>
      </c>
      <c r="C35" s="9">
        <v>1916.86666666667</v>
      </c>
      <c r="D35" s="9">
        <v>1916.6666666666652</v>
      </c>
      <c r="E35" s="9">
        <v>1850</v>
      </c>
      <c r="F35" s="9">
        <v>1900</v>
      </c>
      <c r="G35" s="9">
        <v>1970</v>
      </c>
      <c r="H35" s="9">
        <v>2176.1904761904698</v>
      </c>
      <c r="I35" s="9">
        <v>2160</v>
      </c>
      <c r="J35" s="5">
        <v>1892.4</v>
      </c>
      <c r="K35" s="9">
        <v>2186.2273786349501</v>
      </c>
      <c r="L35" s="9">
        <v>2099.99999999999</v>
      </c>
      <c r="M35" s="9">
        <v>2172.5</v>
      </c>
      <c r="N35" s="7">
        <v>2544.4444444444398</v>
      </c>
      <c r="O35" s="16">
        <v>2820</v>
      </c>
      <c r="P35" s="48">
        <v>2700</v>
      </c>
      <c r="Q35" s="48">
        <v>2433.3333333333335</v>
      </c>
      <c r="R35" s="48">
        <v>2500</v>
      </c>
      <c r="S35" s="16">
        <v>2080</v>
      </c>
      <c r="T35" s="16">
        <v>2138.4615384615386</v>
      </c>
      <c r="U35" s="7">
        <v>2175</v>
      </c>
      <c r="V35" s="13">
        <f t="shared" si="0"/>
        <v>0.69444444444444442</v>
      </c>
      <c r="W35" s="14">
        <f t="shared" si="1"/>
        <v>1.7086330935251748</v>
      </c>
      <c r="X35" s="7"/>
    </row>
    <row r="36" spans="1:24" ht="15" customHeight="1" x14ac:dyDescent="0.2">
      <c r="A36" s="8" t="s">
        <v>31</v>
      </c>
      <c r="B36" s="9">
        <v>1808.3333333333301</v>
      </c>
      <c r="C36" s="9">
        <v>1885</v>
      </c>
      <c r="D36" s="9">
        <v>1805</v>
      </c>
      <c r="E36" s="9">
        <v>1875</v>
      </c>
      <c r="F36" s="9">
        <v>1825</v>
      </c>
      <c r="G36" s="9">
        <v>1875</v>
      </c>
      <c r="H36" s="9">
        <v>2100</v>
      </c>
      <c r="I36" s="9">
        <v>1966.6666666666599</v>
      </c>
      <c r="J36" s="5">
        <v>1819.3</v>
      </c>
      <c r="K36" s="9">
        <v>2050.30076318903</v>
      </c>
      <c r="L36" s="9">
        <v>1800</v>
      </c>
      <c r="M36" s="9">
        <v>1983.3333333333301</v>
      </c>
      <c r="N36" s="7">
        <v>2588.8888888888901</v>
      </c>
      <c r="O36" s="16">
        <v>3000</v>
      </c>
      <c r="P36" s="48">
        <v>2566.6666666666665</v>
      </c>
      <c r="Q36" s="48">
        <v>2462.5</v>
      </c>
      <c r="R36" s="48">
        <v>2585</v>
      </c>
      <c r="S36" s="16">
        <v>2300</v>
      </c>
      <c r="T36" s="16">
        <v>2200.67</v>
      </c>
      <c r="U36" s="7">
        <v>2186.6666666666702</v>
      </c>
      <c r="V36" s="13">
        <f t="shared" si="0"/>
        <v>11.186440677966662</v>
      </c>
      <c r="W36" s="14">
        <f t="shared" si="1"/>
        <v>-0.63632136273634476</v>
      </c>
      <c r="X36" s="7"/>
    </row>
    <row r="37" spans="1:24" ht="15" customHeight="1" x14ac:dyDescent="0.2">
      <c r="A37" s="8" t="s">
        <v>32</v>
      </c>
      <c r="B37" s="9">
        <v>1800</v>
      </c>
      <c r="C37" s="9">
        <v>1833.7333333333299</v>
      </c>
      <c r="D37" s="9">
        <v>1883.3333333333301</v>
      </c>
      <c r="E37" s="9">
        <v>1800</v>
      </c>
      <c r="F37" s="9">
        <v>1841.6666666666599</v>
      </c>
      <c r="G37" s="9">
        <v>1800</v>
      </c>
      <c r="H37" s="9">
        <v>1900</v>
      </c>
      <c r="I37" s="9">
        <v>1900</v>
      </c>
      <c r="J37" s="9">
        <v>1900</v>
      </c>
      <c r="K37" s="9">
        <v>1970.4884224745499</v>
      </c>
      <c r="L37" s="9">
        <v>1968.75</v>
      </c>
      <c r="M37" s="9">
        <v>1800</v>
      </c>
      <c r="N37" s="7">
        <v>2575</v>
      </c>
      <c r="O37" s="16">
        <v>2500.3200000000002</v>
      </c>
      <c r="P37" s="48">
        <v>2300</v>
      </c>
      <c r="Q37" s="48">
        <v>2300</v>
      </c>
      <c r="R37" s="48">
        <v>2300</v>
      </c>
      <c r="S37" s="16">
        <v>2340</v>
      </c>
      <c r="T37" s="16">
        <v>2300</v>
      </c>
      <c r="U37" s="7">
        <v>1944</v>
      </c>
      <c r="V37" s="13">
        <f t="shared" si="0"/>
        <v>2.3157894736842106</v>
      </c>
      <c r="W37" s="14">
        <f t="shared" si="1"/>
        <v>-15.478260869565217</v>
      </c>
      <c r="X37" s="7"/>
    </row>
    <row r="38" spans="1:24" ht="15" customHeight="1" x14ac:dyDescent="0.2">
      <c r="A38" s="8" t="s">
        <v>33</v>
      </c>
      <c r="B38" s="9">
        <v>1900</v>
      </c>
      <c r="C38" s="9">
        <v>1900</v>
      </c>
      <c r="D38" s="9">
        <v>1900</v>
      </c>
      <c r="E38" s="9">
        <v>1900</v>
      </c>
      <c r="F38" s="9">
        <v>1958.3333333333301</v>
      </c>
      <c r="G38" s="9">
        <v>1850</v>
      </c>
      <c r="H38" s="9">
        <v>2050</v>
      </c>
      <c r="I38" s="9">
        <v>2000</v>
      </c>
      <c r="J38" s="9">
        <v>2231.4723703872451</v>
      </c>
      <c r="K38" s="9">
        <v>2048.6075856818898</v>
      </c>
      <c r="L38" s="9">
        <v>2000</v>
      </c>
      <c r="M38" s="9">
        <v>2100</v>
      </c>
      <c r="N38" s="7">
        <v>2580</v>
      </c>
      <c r="O38" s="16">
        <v>2500</v>
      </c>
      <c r="P38" s="48">
        <v>2450</v>
      </c>
      <c r="Q38" s="48">
        <v>2500</v>
      </c>
      <c r="R38" s="48">
        <v>2455.75</v>
      </c>
      <c r="S38" s="16">
        <v>2300.2399999999998</v>
      </c>
      <c r="T38" s="16">
        <v>2376.34</v>
      </c>
      <c r="U38" s="7">
        <v>2200</v>
      </c>
      <c r="V38" s="13">
        <f t="shared" si="0"/>
        <v>10</v>
      </c>
      <c r="W38" s="14">
        <f t="shared" si="1"/>
        <v>-7.4206552934344474</v>
      </c>
      <c r="X38" s="7"/>
    </row>
    <row r="39" spans="1:24" ht="15" customHeight="1" x14ac:dyDescent="0.2">
      <c r="A39" s="8" t="s">
        <v>34</v>
      </c>
      <c r="B39" s="9">
        <v>1900</v>
      </c>
      <c r="C39" s="5">
        <v>1997.4</v>
      </c>
      <c r="D39" s="9">
        <v>1900</v>
      </c>
      <c r="E39" s="9">
        <v>1900</v>
      </c>
      <c r="F39" s="9">
        <v>1950</v>
      </c>
      <c r="G39" s="9">
        <v>2050</v>
      </c>
      <c r="H39" s="9">
        <v>2050</v>
      </c>
      <c r="I39" s="9">
        <v>1900</v>
      </c>
      <c r="J39" s="5">
        <v>1843.8</v>
      </c>
      <c r="K39" s="9">
        <v>2055.2400111659999</v>
      </c>
      <c r="L39" s="9">
        <v>1866.6666666666599</v>
      </c>
      <c r="M39" s="9">
        <v>1900</v>
      </c>
      <c r="N39" s="7">
        <v>2500</v>
      </c>
      <c r="O39" s="16">
        <v>2700</v>
      </c>
      <c r="P39" s="48">
        <v>2500</v>
      </c>
      <c r="Q39" s="48">
        <v>2500</v>
      </c>
      <c r="R39" s="48">
        <v>2550.25</v>
      </c>
      <c r="S39" s="16">
        <v>2400</v>
      </c>
      <c r="T39" s="16">
        <v>2300.5500000000002</v>
      </c>
      <c r="U39" s="7">
        <v>2100</v>
      </c>
      <c r="V39" s="13">
        <f t="shared" si="0"/>
        <v>10.526315789473683</v>
      </c>
      <c r="W39" s="14">
        <f t="shared" si="1"/>
        <v>-8.7174806024646347</v>
      </c>
      <c r="X39" s="7"/>
    </row>
    <row r="40" spans="1:24" ht="15" customHeight="1" x14ac:dyDescent="0.2">
      <c r="A40" s="8" t="s">
        <v>35</v>
      </c>
      <c r="B40" s="9">
        <v>1700</v>
      </c>
      <c r="C40" s="9">
        <v>1775</v>
      </c>
      <c r="D40" s="9">
        <v>1700</v>
      </c>
      <c r="E40" s="9">
        <v>1875</v>
      </c>
      <c r="F40" s="9">
        <v>2037.5</v>
      </c>
      <c r="G40" s="9">
        <v>1700</v>
      </c>
      <c r="H40" s="9">
        <v>2000</v>
      </c>
      <c r="I40" s="9">
        <v>2000</v>
      </c>
      <c r="J40" s="9">
        <v>2037.29566313809</v>
      </c>
      <c r="K40" s="9">
        <v>2009.9726068671</v>
      </c>
      <c r="L40" s="9">
        <v>2150</v>
      </c>
      <c r="M40" s="9">
        <v>2100</v>
      </c>
      <c r="N40" s="7">
        <v>2500</v>
      </c>
      <c r="O40" s="16">
        <v>3000</v>
      </c>
      <c r="P40" s="48">
        <v>2700</v>
      </c>
      <c r="Q40" s="48">
        <v>2500</v>
      </c>
      <c r="R40" s="48">
        <v>2433.3333333333335</v>
      </c>
      <c r="S40" s="16">
        <v>2399.1799999999998</v>
      </c>
      <c r="T40" s="16">
        <v>2265.33</v>
      </c>
      <c r="U40" s="7">
        <v>2040</v>
      </c>
      <c r="V40" s="13">
        <f t="shared" si="0"/>
        <v>2</v>
      </c>
      <c r="W40" s="14">
        <f t="shared" si="1"/>
        <v>-9.9468951543483701</v>
      </c>
      <c r="X40" s="7"/>
    </row>
    <row r="41" spans="1:24" s="19" customFormat="1" ht="15" customHeight="1" x14ac:dyDescent="0.2">
      <c r="A41" s="15" t="s">
        <v>43</v>
      </c>
      <c r="B41" s="16">
        <f t="shared" ref="B41:O41" si="2">AVERAGE(B4:B40)</f>
        <v>1841.975418275418</v>
      </c>
      <c r="C41" s="16">
        <f t="shared" si="2"/>
        <v>1860.2976533676533</v>
      </c>
      <c r="D41" s="16">
        <f t="shared" si="2"/>
        <v>1839.3436265924479</v>
      </c>
      <c r="E41" s="16">
        <f t="shared" si="2"/>
        <v>1862.9063494081233</v>
      </c>
      <c r="F41" s="16">
        <f t="shared" si="2"/>
        <v>1853.9525740025731</v>
      </c>
      <c r="G41" s="16">
        <f t="shared" si="2"/>
        <v>1962.6325602574004</v>
      </c>
      <c r="H41" s="16">
        <f t="shared" si="2"/>
        <v>2071.0590948090939</v>
      </c>
      <c r="I41" s="16">
        <f t="shared" si="2"/>
        <v>1928.0643886743874</v>
      </c>
      <c r="J41" s="16">
        <f t="shared" si="2"/>
        <v>1938.6155318757353</v>
      </c>
      <c r="K41" s="16">
        <f t="shared" si="2"/>
        <v>2067.0146448499222</v>
      </c>
      <c r="L41" s="16">
        <f t="shared" si="2"/>
        <v>1962.5455183104264</v>
      </c>
      <c r="M41" s="16">
        <f t="shared" si="2"/>
        <v>2002.1597520377509</v>
      </c>
      <c r="N41" s="16">
        <f t="shared" si="2"/>
        <v>2567.5637077107663</v>
      </c>
      <c r="O41" s="16">
        <f t="shared" si="2"/>
        <v>2708.381178039414</v>
      </c>
      <c r="P41" s="48">
        <v>2493.5891756418077</v>
      </c>
      <c r="Q41" s="48">
        <v>2428.3827508827503</v>
      </c>
      <c r="R41" s="48">
        <v>2446.5677683912977</v>
      </c>
      <c r="S41" s="16">
        <v>2215.9583285483286</v>
      </c>
      <c r="T41" s="16">
        <v>2226.2133047133043</v>
      </c>
      <c r="U41" s="58">
        <f>AVERAGE(U4:U40)</f>
        <v>1990.7063163444745</v>
      </c>
      <c r="V41" s="13">
        <f t="shared" si="0"/>
        <v>3.248954134418494</v>
      </c>
      <c r="W41" s="14">
        <f t="shared" si="1"/>
        <v>-10.578815060992493</v>
      </c>
    </row>
    <row r="42" spans="1:24" s="18" customFormat="1" ht="15" customHeight="1" x14ac:dyDescent="0.2">
      <c r="A42" s="15" t="s">
        <v>44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>
        <f>N41/M41*100-100</f>
        <v>28.239702406242088</v>
      </c>
      <c r="O42" s="16">
        <f>O41/N41*100-100</f>
        <v>5.484478141895849</v>
      </c>
      <c r="P42" s="48">
        <f t="shared" ref="P42:Q42" si="3">P41/O41*100-100</f>
        <v>-7.9306415263560979</v>
      </c>
      <c r="Q42" s="48">
        <f t="shared" si="3"/>
        <v>-2.6149626167780582</v>
      </c>
      <c r="R42" s="48">
        <v>0.7488530175869812</v>
      </c>
      <c r="S42" s="16">
        <v>-9.4258349522279019</v>
      </c>
      <c r="T42" s="16">
        <v>0.46277838499308643</v>
      </c>
      <c r="U42" s="58">
        <f t="shared" ref="U42" si="4">U41/T41*100-100</f>
        <v>-10.578815060992497</v>
      </c>
      <c r="V42" s="16"/>
      <c r="W42" s="16"/>
    </row>
    <row r="43" spans="1:24" s="18" customFormat="1" ht="15" customHeight="1" x14ac:dyDescent="0.2">
      <c r="A43" s="15" t="s">
        <v>45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>
        <f>N41/B41*100-100</f>
        <v>39.391855191786078</v>
      </c>
      <c r="O43" s="16">
        <f>O41/C41*100-100</f>
        <v>45.58859294030151</v>
      </c>
      <c r="P43" s="48">
        <v>35.569511840558533</v>
      </c>
      <c r="Q43" s="48">
        <v>30.354526498569726</v>
      </c>
      <c r="R43" s="48">
        <v>31.964959767514642</v>
      </c>
      <c r="S43" s="16">
        <v>12.907447548801713</v>
      </c>
      <c r="T43" s="16">
        <v>7.4915394878441361</v>
      </c>
      <c r="U43" s="58">
        <f t="shared" ref="U43" si="5">U41/I41*100-100</f>
        <v>3.2489541344184971</v>
      </c>
      <c r="V43" s="13"/>
      <c r="W43" s="17"/>
    </row>
    <row r="45" spans="1:24" s="19" customFormat="1" ht="15" customHeight="1" x14ac:dyDescent="0.25">
      <c r="A45" s="41" t="s">
        <v>49</v>
      </c>
      <c r="B45"/>
      <c r="P45" s="46"/>
      <c r="Q45" s="46"/>
      <c r="R45" s="46"/>
      <c r="V45" s="11"/>
      <c r="W45" s="11"/>
    </row>
    <row r="46" spans="1:24" ht="15" customHeight="1" x14ac:dyDescent="0.25">
      <c r="A46" s="2" t="s">
        <v>12</v>
      </c>
      <c r="B46" s="55">
        <v>2240.625</v>
      </c>
      <c r="D46" s="10"/>
    </row>
    <row r="47" spans="1:24" ht="15" customHeight="1" x14ac:dyDescent="0.25">
      <c r="A47" s="2" t="s">
        <v>3</v>
      </c>
      <c r="B47" s="55">
        <v>2214.2857142857142</v>
      </c>
    </row>
    <row r="48" spans="1:24" ht="15" customHeight="1" x14ac:dyDescent="0.25">
      <c r="A48" s="2" t="s">
        <v>4</v>
      </c>
      <c r="B48" s="55">
        <v>2207.6923076923076</v>
      </c>
    </row>
    <row r="49" spans="1:23" ht="15" customHeight="1" x14ac:dyDescent="0.25">
      <c r="A49"/>
      <c r="B49"/>
    </row>
    <row r="50" spans="1:23" s="19" customFormat="1" ht="15" customHeight="1" x14ac:dyDescent="0.25">
      <c r="A50" s="41" t="s">
        <v>50</v>
      </c>
      <c r="B50"/>
      <c r="N50" s="35"/>
      <c r="O50" s="34"/>
      <c r="P50" s="46"/>
      <c r="Q50" s="46"/>
      <c r="R50" s="46"/>
      <c r="S50" s="34"/>
      <c r="T50" s="34"/>
      <c r="U50" s="34"/>
      <c r="V50" s="11"/>
      <c r="W50" s="11"/>
    </row>
    <row r="51" spans="1:23" ht="15" customHeight="1" x14ac:dyDescent="0.25">
      <c r="A51" s="2" t="s">
        <v>1</v>
      </c>
      <c r="B51" s="55">
        <v>1740</v>
      </c>
    </row>
    <row r="52" spans="1:23" ht="15" customHeight="1" x14ac:dyDescent="0.25">
      <c r="A52" s="2" t="s">
        <v>36</v>
      </c>
      <c r="B52" s="55">
        <v>1721.4285714285713</v>
      </c>
    </row>
    <row r="53" spans="1:23" ht="15" customHeight="1" x14ac:dyDescent="0.25">
      <c r="A53" s="2" t="s">
        <v>2</v>
      </c>
      <c r="B53" s="55">
        <v>1720</v>
      </c>
    </row>
    <row r="54" spans="1:23" ht="15" customHeight="1" x14ac:dyDescent="0.25">
      <c r="A54"/>
      <c r="B5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3"/>
  <sheetViews>
    <sheetView topLeftCell="M1" workbookViewId="0">
      <selection activeCell="I13" sqref="I13"/>
    </sheetView>
  </sheetViews>
  <sheetFormatPr defaultRowHeight="15" customHeight="1" x14ac:dyDescent="0.25"/>
  <cols>
    <col min="1" max="1" width="18.7109375" customWidth="1"/>
    <col min="6" max="13" width="9.140625" customWidth="1"/>
    <col min="14" max="14" width="9.140625" style="33"/>
    <col min="15" max="18" width="9.140625" style="36"/>
    <col min="19" max="21" width="12.28515625" style="22" customWidth="1"/>
    <col min="22" max="22" width="21.7109375" style="53" customWidth="1"/>
    <col min="23" max="23" width="23.5703125" style="53" customWidth="1"/>
  </cols>
  <sheetData>
    <row r="1" spans="1:25" s="22" customFormat="1" ht="15" customHeight="1" x14ac:dyDescent="0.3">
      <c r="A1" s="24" t="s">
        <v>47</v>
      </c>
      <c r="B1" s="24"/>
      <c r="C1" s="24"/>
      <c r="D1" s="24"/>
      <c r="E1" s="24"/>
      <c r="F1" s="24"/>
      <c r="N1" s="26"/>
      <c r="P1" s="36"/>
      <c r="Q1" s="36"/>
      <c r="R1" s="36"/>
      <c r="V1" s="49"/>
      <c r="W1" s="49"/>
    </row>
    <row r="2" spans="1:25" s="22" customFormat="1" ht="15" customHeight="1" x14ac:dyDescent="0.3">
      <c r="A2" s="22" t="s">
        <v>48</v>
      </c>
      <c r="B2" s="24"/>
      <c r="C2" s="24"/>
      <c r="D2" s="24"/>
      <c r="E2" s="24"/>
      <c r="F2" s="24"/>
      <c r="N2" s="26"/>
      <c r="P2" s="36"/>
      <c r="Q2" s="36"/>
      <c r="R2" s="36"/>
      <c r="V2" s="49" t="s">
        <v>41</v>
      </c>
      <c r="W2" s="49" t="s">
        <v>42</v>
      </c>
    </row>
    <row r="3" spans="1:25" s="23" customFormat="1" ht="15" customHeight="1" x14ac:dyDescent="0.25">
      <c r="A3" s="25" t="s">
        <v>46</v>
      </c>
      <c r="B3" s="26">
        <v>42370</v>
      </c>
      <c r="C3" s="26">
        <v>42401</v>
      </c>
      <c r="D3" s="26">
        <v>42430</v>
      </c>
      <c r="E3" s="26">
        <v>42461</v>
      </c>
      <c r="F3" s="26">
        <v>42491</v>
      </c>
      <c r="G3" s="26">
        <v>42522</v>
      </c>
      <c r="H3" s="26">
        <v>42552</v>
      </c>
      <c r="I3" s="26">
        <v>42583</v>
      </c>
      <c r="J3" s="26">
        <v>42614</v>
      </c>
      <c r="K3" s="26">
        <v>42644</v>
      </c>
      <c r="L3" s="26">
        <v>42675</v>
      </c>
      <c r="M3" s="26">
        <v>42705</v>
      </c>
      <c r="N3" s="26">
        <v>42736</v>
      </c>
      <c r="O3" s="37">
        <v>42767</v>
      </c>
      <c r="P3" s="37">
        <v>42795</v>
      </c>
      <c r="Q3" s="37">
        <v>42826</v>
      </c>
      <c r="R3" s="37">
        <v>42856</v>
      </c>
      <c r="S3" s="29">
        <v>42887</v>
      </c>
      <c r="T3" s="29">
        <v>42917</v>
      </c>
      <c r="U3" s="29">
        <v>42948</v>
      </c>
      <c r="V3" s="50" t="s">
        <v>51</v>
      </c>
      <c r="W3" s="50" t="s">
        <v>53</v>
      </c>
      <c r="X3" s="27"/>
    </row>
    <row r="4" spans="1:25" ht="15" customHeight="1" x14ac:dyDescent="0.25">
      <c r="A4" s="2" t="s">
        <v>0</v>
      </c>
      <c r="B4" s="3">
        <v>3935.7142857142899</v>
      </c>
      <c r="C4" s="3">
        <v>3933.3333333333303</v>
      </c>
      <c r="D4" s="3">
        <v>3805.3571428571399</v>
      </c>
      <c r="E4" s="3">
        <v>3875</v>
      </c>
      <c r="F4" s="3">
        <v>4003.5714285714198</v>
      </c>
      <c r="G4" s="3">
        <v>3985.7142857142799</v>
      </c>
      <c r="H4" s="3">
        <v>4125</v>
      </c>
      <c r="I4" s="3">
        <v>4121.4285714285697</v>
      </c>
      <c r="J4" s="3">
        <v>4100</v>
      </c>
      <c r="K4" s="3">
        <v>4654.8767241855248</v>
      </c>
      <c r="L4" s="3">
        <v>3800</v>
      </c>
      <c r="M4" s="3">
        <v>4106.25</v>
      </c>
      <c r="N4" s="1">
        <v>5150</v>
      </c>
      <c r="O4" s="38">
        <v>5462.5</v>
      </c>
      <c r="P4" s="38">
        <v>4875</v>
      </c>
      <c r="Q4" s="45">
        <v>4900</v>
      </c>
      <c r="R4" s="45">
        <v>4835.7142857142853</v>
      </c>
      <c r="S4" s="44">
        <v>4400</v>
      </c>
      <c r="T4" s="44">
        <v>4564.2857142857147</v>
      </c>
      <c r="U4" s="55">
        <v>4031.25</v>
      </c>
      <c r="V4" s="51">
        <f>(U4-I4)/I4*100</f>
        <v>-2.1880415944540328</v>
      </c>
      <c r="W4" s="51">
        <f>(U4-T4)/T4*100</f>
        <v>-11.678403755868553</v>
      </c>
      <c r="X4" s="51"/>
      <c r="Y4" s="51"/>
    </row>
    <row r="5" spans="1:25" ht="15" customHeight="1" x14ac:dyDescent="0.25">
      <c r="A5" s="2" t="s">
        <v>1</v>
      </c>
      <c r="B5" s="3">
        <v>3950</v>
      </c>
      <c r="C5" s="3">
        <v>3883.3333333333298</v>
      </c>
      <c r="D5" s="3">
        <v>3850</v>
      </c>
      <c r="E5" s="3">
        <v>3950</v>
      </c>
      <c r="F5" s="3">
        <v>3800</v>
      </c>
      <c r="G5" s="3">
        <v>4000</v>
      </c>
      <c r="H5" s="3">
        <v>4550</v>
      </c>
      <c r="I5" s="3">
        <v>3950</v>
      </c>
      <c r="J5" s="3">
        <v>3840</v>
      </c>
      <c r="K5" s="3">
        <v>3884.340237665785</v>
      </c>
      <c r="L5" s="3">
        <v>3850</v>
      </c>
      <c r="M5" s="3">
        <v>3956.6666666666702</v>
      </c>
      <c r="N5" s="1">
        <v>5200</v>
      </c>
      <c r="O5" s="38">
        <v>5100</v>
      </c>
      <c r="P5" s="38">
        <v>4800</v>
      </c>
      <c r="Q5" s="45">
        <v>5000</v>
      </c>
      <c r="R5" s="45">
        <v>4860</v>
      </c>
      <c r="S5" s="44">
        <v>4540</v>
      </c>
      <c r="T5" s="44">
        <v>4625</v>
      </c>
      <c r="U5" s="55">
        <v>3920</v>
      </c>
      <c r="V5" s="51">
        <f t="shared" ref="V5:V41" si="0">(U5-I5)/I5*100</f>
        <v>-0.75949367088607589</v>
      </c>
      <c r="W5" s="51">
        <f t="shared" ref="W5:W41" si="1">(U5-T5)/T5*100</f>
        <v>-15.243243243243242</v>
      </c>
      <c r="X5" s="1"/>
    </row>
    <row r="6" spans="1:25" ht="15" customHeight="1" x14ac:dyDescent="0.25">
      <c r="A6" s="2" t="s">
        <v>2</v>
      </c>
      <c r="B6" s="3">
        <v>3600</v>
      </c>
      <c r="C6" s="3">
        <v>3600</v>
      </c>
      <c r="D6" s="3">
        <v>3750</v>
      </c>
      <c r="E6" s="3">
        <v>3600</v>
      </c>
      <c r="F6" s="3">
        <v>3675</v>
      </c>
      <c r="G6" s="3">
        <v>3800</v>
      </c>
      <c r="H6" s="3">
        <v>4350</v>
      </c>
      <c r="I6" s="3">
        <v>3600</v>
      </c>
      <c r="J6" s="3">
        <v>4000</v>
      </c>
      <c r="K6" s="3">
        <v>3941.3425471640398</v>
      </c>
      <c r="L6" s="3">
        <v>3975</v>
      </c>
      <c r="M6" s="3">
        <v>4062.5</v>
      </c>
      <c r="N6" s="1">
        <v>5800</v>
      </c>
      <c r="O6" s="38">
        <v>5000</v>
      </c>
      <c r="P6" s="38">
        <v>4900</v>
      </c>
      <c r="Q6" s="45">
        <v>4500</v>
      </c>
      <c r="R6" s="45">
        <v>5000</v>
      </c>
      <c r="S6" s="44">
        <v>4900</v>
      </c>
      <c r="T6" s="44">
        <v>4875</v>
      </c>
      <c r="U6" s="55">
        <v>3960</v>
      </c>
      <c r="V6" s="51">
        <f t="shared" si="0"/>
        <v>10</v>
      </c>
      <c r="W6" s="51">
        <f t="shared" si="1"/>
        <v>-18.76923076923077</v>
      </c>
      <c r="X6" s="1"/>
    </row>
    <row r="7" spans="1:25" ht="15" customHeight="1" x14ac:dyDescent="0.25">
      <c r="A7" s="2" t="s">
        <v>3</v>
      </c>
      <c r="B7" s="3">
        <v>3950</v>
      </c>
      <c r="C7" s="3">
        <v>4133.3333333333303</v>
      </c>
      <c r="D7" s="3">
        <v>4300</v>
      </c>
      <c r="E7" s="3">
        <v>4633.3333333333303</v>
      </c>
      <c r="F7" s="5">
        <v>3934.2</v>
      </c>
      <c r="G7" s="3">
        <v>4633.3333333333303</v>
      </c>
      <c r="H7" s="3">
        <v>4300</v>
      </c>
      <c r="I7" s="3">
        <v>4966.6666666666697</v>
      </c>
      <c r="J7" s="3">
        <v>4033.3333333333303</v>
      </c>
      <c r="K7" s="3">
        <v>4998.00024919925</v>
      </c>
      <c r="L7" s="3">
        <v>4250</v>
      </c>
      <c r="M7" s="3">
        <v>5708.3333333333303</v>
      </c>
      <c r="N7" s="1">
        <v>5740</v>
      </c>
      <c r="O7" s="38">
        <v>6000</v>
      </c>
      <c r="P7" s="38">
        <v>4840</v>
      </c>
      <c r="Q7" s="45">
        <v>4940</v>
      </c>
      <c r="R7" s="45">
        <v>5100</v>
      </c>
      <c r="S7" s="44">
        <v>4750</v>
      </c>
      <c r="T7" s="44">
        <v>4833.333333333333</v>
      </c>
      <c r="U7" s="55">
        <v>4100</v>
      </c>
      <c r="V7" s="51">
        <f t="shared" si="0"/>
        <v>-17.449664429530252</v>
      </c>
      <c r="W7" s="51">
        <f t="shared" si="1"/>
        <v>-15.172413793103443</v>
      </c>
      <c r="X7" s="1"/>
    </row>
    <row r="8" spans="1:25" ht="15" customHeight="1" x14ac:dyDescent="0.25">
      <c r="A8" s="2" t="s">
        <v>4</v>
      </c>
      <c r="B8" s="3">
        <v>3554.1666666666652</v>
      </c>
      <c r="C8" s="3">
        <v>3504.1666666666702</v>
      </c>
      <c r="D8" s="3">
        <v>3504.1666666666702</v>
      </c>
      <c r="E8" s="3">
        <v>3651.6666666666652</v>
      </c>
      <c r="F8" s="3">
        <v>3612.5</v>
      </c>
      <c r="G8" s="3">
        <v>4000</v>
      </c>
      <c r="H8" s="3">
        <v>4295.8333333333303</v>
      </c>
      <c r="I8" s="3">
        <v>4013.3333333333303</v>
      </c>
      <c r="J8" s="3">
        <v>3990</v>
      </c>
      <c r="K8" s="3">
        <v>4288.0934212080247</v>
      </c>
      <c r="L8" s="3">
        <v>3757.1428571428551</v>
      </c>
      <c r="M8" s="3">
        <v>4012.5</v>
      </c>
      <c r="N8" s="1">
        <v>5620</v>
      </c>
      <c r="O8" s="38">
        <v>5616.666666666667</v>
      </c>
      <c r="P8" s="38">
        <v>5100</v>
      </c>
      <c r="Q8" s="45">
        <v>5071.4285714285716</v>
      </c>
      <c r="R8" s="45">
        <v>5242.8571428571431</v>
      </c>
      <c r="S8" s="44">
        <v>4485.7142857142853</v>
      </c>
      <c r="T8" s="44">
        <v>5090</v>
      </c>
      <c r="U8" s="55">
        <v>4088.4615384615399</v>
      </c>
      <c r="V8" s="51">
        <f t="shared" si="0"/>
        <v>1.8719652440583809</v>
      </c>
      <c r="W8" s="51">
        <f t="shared" si="1"/>
        <v>-19.676590599969746</v>
      </c>
      <c r="X8" s="1"/>
    </row>
    <row r="9" spans="1:25" ht="15" customHeight="1" x14ac:dyDescent="0.25">
      <c r="A9" s="2" t="s">
        <v>5</v>
      </c>
      <c r="B9" s="3">
        <v>4000</v>
      </c>
      <c r="C9" s="3">
        <v>3500</v>
      </c>
      <c r="D9" s="3">
        <v>3750</v>
      </c>
      <c r="E9" s="3">
        <v>3500</v>
      </c>
      <c r="F9" s="3">
        <v>3500</v>
      </c>
      <c r="G9" s="3">
        <v>4000</v>
      </c>
      <c r="H9" s="3">
        <v>4000</v>
      </c>
      <c r="I9" s="5">
        <v>3586</v>
      </c>
      <c r="J9" s="5">
        <v>3586</v>
      </c>
      <c r="K9" s="3">
        <v>3947.5599072977002</v>
      </c>
      <c r="L9" s="3">
        <v>4000</v>
      </c>
      <c r="M9" s="3">
        <v>4000</v>
      </c>
      <c r="N9" s="1">
        <v>5500</v>
      </c>
      <c r="O9" s="38">
        <v>5000</v>
      </c>
      <c r="P9" s="38">
        <v>4833.333333333333</v>
      </c>
      <c r="Q9" s="45">
        <v>4500</v>
      </c>
      <c r="R9" s="45">
        <v>5000</v>
      </c>
      <c r="S9" s="44">
        <v>4550</v>
      </c>
      <c r="T9" s="44">
        <v>4750</v>
      </c>
      <c r="U9" s="55">
        <v>4000</v>
      </c>
      <c r="V9" s="51">
        <f t="shared" si="0"/>
        <v>11.54489682097044</v>
      </c>
      <c r="W9" s="51">
        <f t="shared" si="1"/>
        <v>-15.789473684210526</v>
      </c>
      <c r="X9" s="1"/>
    </row>
    <row r="10" spans="1:25" ht="15" customHeight="1" x14ac:dyDescent="0.25">
      <c r="A10" s="2" t="s">
        <v>6</v>
      </c>
      <c r="B10" s="3">
        <v>4000</v>
      </c>
      <c r="C10" s="3">
        <v>4000</v>
      </c>
      <c r="D10" s="3">
        <v>4000</v>
      </c>
      <c r="E10" s="3">
        <v>4050</v>
      </c>
      <c r="F10" s="3">
        <v>4250</v>
      </c>
      <c r="G10" s="3">
        <v>4500</v>
      </c>
      <c r="H10" s="3">
        <v>4250</v>
      </c>
      <c r="I10" s="3">
        <v>4250</v>
      </c>
      <c r="J10" s="3">
        <v>4000</v>
      </c>
      <c r="K10" s="3">
        <v>5133.9373819576304</v>
      </c>
      <c r="L10" s="3">
        <v>4750</v>
      </c>
      <c r="M10" s="3">
        <v>4500</v>
      </c>
      <c r="N10" s="1">
        <v>5250</v>
      </c>
      <c r="O10" s="38">
        <v>5633.333333333333</v>
      </c>
      <c r="P10" s="38">
        <v>5112.5</v>
      </c>
      <c r="Q10" s="45">
        <v>5081.25</v>
      </c>
      <c r="R10" s="45">
        <v>5150</v>
      </c>
      <c r="S10" s="44">
        <v>4280</v>
      </c>
      <c r="T10" s="44">
        <v>4245</v>
      </c>
      <c r="U10" s="55">
        <v>4088.8888888888887</v>
      </c>
      <c r="V10" s="51">
        <f t="shared" si="0"/>
        <v>-3.7908496732026191</v>
      </c>
      <c r="W10" s="51">
        <f t="shared" si="1"/>
        <v>-3.6775291192252366</v>
      </c>
      <c r="X10" s="1"/>
    </row>
    <row r="11" spans="1:25" ht="15" customHeight="1" x14ac:dyDescent="0.25">
      <c r="A11" s="2" t="s">
        <v>7</v>
      </c>
      <c r="B11" s="3">
        <v>3700</v>
      </c>
      <c r="C11" s="3">
        <v>3962.5</v>
      </c>
      <c r="D11" s="3">
        <v>4000</v>
      </c>
      <c r="E11" s="3">
        <v>3825</v>
      </c>
      <c r="F11" s="3">
        <v>3975</v>
      </c>
      <c r="G11" s="3">
        <v>4000</v>
      </c>
      <c r="H11" s="3">
        <v>4500</v>
      </c>
      <c r="I11" s="3">
        <v>3949.99999999999</v>
      </c>
      <c r="J11" s="3">
        <v>4000</v>
      </c>
      <c r="K11" s="3">
        <v>3866.7071105023701</v>
      </c>
      <c r="L11" s="3">
        <v>3815</v>
      </c>
      <c r="M11" s="3">
        <v>3975</v>
      </c>
      <c r="N11" s="1">
        <v>5083.333333333333</v>
      </c>
      <c r="O11" s="38">
        <v>5500</v>
      </c>
      <c r="P11" s="38">
        <v>5250</v>
      </c>
      <c r="Q11" s="45">
        <v>5100</v>
      </c>
      <c r="R11" s="45">
        <v>5250</v>
      </c>
      <c r="S11" s="44">
        <v>4700</v>
      </c>
      <c r="T11" s="44">
        <v>4750</v>
      </c>
      <c r="U11" s="57">
        <v>4100.34</v>
      </c>
      <c r="V11" s="51">
        <f t="shared" si="0"/>
        <v>3.8060759493673553</v>
      </c>
      <c r="W11" s="51">
        <f t="shared" si="1"/>
        <v>-13.677052631578945</v>
      </c>
      <c r="X11" s="1"/>
    </row>
    <row r="12" spans="1:25" ht="15" customHeight="1" x14ac:dyDescent="0.25">
      <c r="A12" s="2" t="s">
        <v>8</v>
      </c>
      <c r="B12" s="3">
        <v>4166.6666666666597</v>
      </c>
      <c r="C12" s="3">
        <v>3500</v>
      </c>
      <c r="D12" s="3">
        <v>3500</v>
      </c>
      <c r="E12" s="3">
        <v>4500</v>
      </c>
      <c r="F12" s="5">
        <v>4149.9999999999927</v>
      </c>
      <c r="G12" s="3">
        <v>4112.5</v>
      </c>
      <c r="H12" s="3">
        <v>4120</v>
      </c>
      <c r="I12" s="3">
        <v>4250</v>
      </c>
      <c r="J12" s="3">
        <v>3920</v>
      </c>
      <c r="K12" s="3">
        <v>4653.027</v>
      </c>
      <c r="L12" s="3">
        <v>4316.6666666666652</v>
      </c>
      <c r="M12" s="3">
        <v>4550</v>
      </c>
      <c r="N12" s="1">
        <v>5950</v>
      </c>
      <c r="O12" s="38">
        <v>5833.333333333333</v>
      </c>
      <c r="P12" s="38">
        <v>5020</v>
      </c>
      <c r="Q12" s="45">
        <v>5171.4285714285716</v>
      </c>
      <c r="R12" s="45">
        <v>5300</v>
      </c>
      <c r="S12" s="44">
        <v>4357.1428571428569</v>
      </c>
      <c r="T12" s="44">
        <v>4457.1428571428596</v>
      </c>
      <c r="U12" s="55">
        <v>4222.2222222222199</v>
      </c>
      <c r="V12" s="51">
        <f t="shared" si="0"/>
        <v>-0.6535947712418847</v>
      </c>
      <c r="W12" s="51">
        <f t="shared" si="1"/>
        <v>-5.2706552706553751</v>
      </c>
      <c r="X12" s="1"/>
    </row>
    <row r="13" spans="1:25" ht="15" customHeight="1" x14ac:dyDescent="0.25">
      <c r="A13" s="2" t="s">
        <v>9</v>
      </c>
      <c r="B13" s="3">
        <v>3663.3333333333298</v>
      </c>
      <c r="C13" s="3">
        <v>3600</v>
      </c>
      <c r="D13" s="3">
        <v>3868.75</v>
      </c>
      <c r="E13" s="3">
        <v>3850</v>
      </c>
      <c r="F13" s="5">
        <v>3849.48</v>
      </c>
      <c r="G13" s="3">
        <v>4175</v>
      </c>
      <c r="H13" s="3">
        <v>4355</v>
      </c>
      <c r="I13" s="3">
        <v>4191.6666666666652</v>
      </c>
      <c r="J13" s="5">
        <v>3935.68208</v>
      </c>
      <c r="K13" s="3">
        <v>4886.2287929265149</v>
      </c>
      <c r="L13" s="3">
        <v>3915</v>
      </c>
      <c r="M13" s="3">
        <v>3835</v>
      </c>
      <c r="N13" s="1">
        <v>5675</v>
      </c>
      <c r="O13" s="38">
        <v>6000</v>
      </c>
      <c r="P13" s="38">
        <v>5005</v>
      </c>
      <c r="Q13" s="45">
        <v>5120</v>
      </c>
      <c r="R13" s="45">
        <v>5330</v>
      </c>
      <c r="S13" s="44">
        <v>4555.5555555555557</v>
      </c>
      <c r="T13" s="44">
        <v>4631.818181818182</v>
      </c>
      <c r="U13" s="55">
        <v>4250</v>
      </c>
      <c r="V13" s="51">
        <f t="shared" si="0"/>
        <v>1.3916500994036152</v>
      </c>
      <c r="W13" s="51">
        <f t="shared" si="1"/>
        <v>-8.2433758586849883</v>
      </c>
      <c r="X13" s="1"/>
    </row>
    <row r="14" spans="1:25" ht="15" customHeight="1" x14ac:dyDescent="0.25">
      <c r="A14" s="2" t="s">
        <v>10</v>
      </c>
      <c r="B14" s="3">
        <v>3525</v>
      </c>
      <c r="C14" s="3">
        <v>3550</v>
      </c>
      <c r="D14" s="3">
        <v>3550</v>
      </c>
      <c r="E14" s="3">
        <v>3650</v>
      </c>
      <c r="F14" s="5">
        <v>3511.7</v>
      </c>
      <c r="G14" s="3">
        <v>4041.6666666666652</v>
      </c>
      <c r="H14" s="3">
        <v>4575</v>
      </c>
      <c r="I14" s="3">
        <v>4037.5</v>
      </c>
      <c r="J14" s="5">
        <v>3798.4531999999999</v>
      </c>
      <c r="K14" s="3">
        <v>4362.1365553063097</v>
      </c>
      <c r="L14" s="3">
        <v>4216.6666666666652</v>
      </c>
      <c r="M14" s="3">
        <v>3825</v>
      </c>
      <c r="N14" s="1">
        <v>5933.3333333333303</v>
      </c>
      <c r="O14" s="38">
        <v>5923.0769230769229</v>
      </c>
      <c r="P14" s="38">
        <v>4833.333333333333</v>
      </c>
      <c r="Q14" s="45">
        <v>5041.666666666667</v>
      </c>
      <c r="R14" s="45">
        <v>5017.3076923076924</v>
      </c>
      <c r="S14" s="44">
        <v>4638.4615384615381</v>
      </c>
      <c r="T14" s="44">
        <v>4392.8571428571431</v>
      </c>
      <c r="U14" s="55">
        <v>4340</v>
      </c>
      <c r="V14" s="51">
        <f t="shared" si="0"/>
        <v>7.492260061919505</v>
      </c>
      <c r="W14" s="51">
        <f t="shared" si="1"/>
        <v>-1.2032520325203311</v>
      </c>
      <c r="X14" s="1"/>
    </row>
    <row r="15" spans="1:25" ht="15" customHeight="1" x14ac:dyDescent="0.25">
      <c r="A15" s="2" t="s">
        <v>11</v>
      </c>
      <c r="B15" s="3">
        <v>3523.5714285714198</v>
      </c>
      <c r="C15" s="3">
        <v>3588.3333333333298</v>
      </c>
      <c r="D15" s="3">
        <v>3553.9285714285702</v>
      </c>
      <c r="E15" s="3">
        <v>3504.1666666666652</v>
      </c>
      <c r="F15" s="3">
        <v>3570.8333333333298</v>
      </c>
      <c r="G15" s="3">
        <v>4100</v>
      </c>
      <c r="H15" s="3">
        <v>4183.3333333333303</v>
      </c>
      <c r="I15" s="3">
        <v>3795.8333333333303</v>
      </c>
      <c r="J15" s="3">
        <v>4105.3713050061197</v>
      </c>
      <c r="K15" s="3">
        <v>4314.3130589263601</v>
      </c>
      <c r="L15" s="3">
        <v>3741.6666666666652</v>
      </c>
      <c r="M15" s="3">
        <v>3725</v>
      </c>
      <c r="N15" s="1">
        <v>5750</v>
      </c>
      <c r="O15" s="39">
        <v>5500.45</v>
      </c>
      <c r="P15" s="39">
        <v>4650</v>
      </c>
      <c r="Q15" s="45">
        <v>4900</v>
      </c>
      <c r="R15" s="45">
        <v>5041.666666666667</v>
      </c>
      <c r="S15" s="44">
        <v>4400</v>
      </c>
      <c r="T15" s="44">
        <v>4508.3333333333303</v>
      </c>
      <c r="U15" s="55">
        <v>3842.3166666666698</v>
      </c>
      <c r="V15" s="51">
        <f t="shared" si="0"/>
        <v>1.2245883644348503</v>
      </c>
      <c r="W15" s="51">
        <f t="shared" si="1"/>
        <v>-14.773012939001722</v>
      </c>
      <c r="X15" s="1"/>
    </row>
    <row r="16" spans="1:25" ht="15" customHeight="1" x14ac:dyDescent="0.25">
      <c r="A16" s="2" t="s">
        <v>12</v>
      </c>
      <c r="B16" s="3">
        <v>3575</v>
      </c>
      <c r="C16" s="3">
        <v>3750</v>
      </c>
      <c r="D16" s="3">
        <v>3725</v>
      </c>
      <c r="E16" s="3">
        <v>3987.5</v>
      </c>
      <c r="F16" s="3">
        <v>3600</v>
      </c>
      <c r="G16" s="3">
        <v>4000</v>
      </c>
      <c r="H16" s="3">
        <v>4475</v>
      </c>
      <c r="I16" s="3">
        <v>4366.6666666666652</v>
      </c>
      <c r="J16" s="3">
        <v>4929.8752552771348</v>
      </c>
      <c r="K16" s="3">
        <v>4755.1352410696745</v>
      </c>
      <c r="L16" s="3">
        <v>4200</v>
      </c>
      <c r="M16" s="3">
        <v>4116.6666666666652</v>
      </c>
      <c r="N16" s="1">
        <v>5187.5</v>
      </c>
      <c r="O16" s="38">
        <v>6000</v>
      </c>
      <c r="P16" s="38">
        <v>4920</v>
      </c>
      <c r="Q16" s="45">
        <v>4936.363636363636</v>
      </c>
      <c r="R16" s="45">
        <v>4892.3076923076924</v>
      </c>
      <c r="S16" s="44">
        <v>4280</v>
      </c>
      <c r="T16" s="44">
        <v>3861.5384615384614</v>
      </c>
      <c r="U16" s="55">
        <v>3896.875</v>
      </c>
      <c r="V16" s="51">
        <f t="shared" si="0"/>
        <v>-10.758587786259511</v>
      </c>
      <c r="W16" s="51">
        <f t="shared" si="1"/>
        <v>0.91508964143426563</v>
      </c>
      <c r="X16" s="1"/>
    </row>
    <row r="17" spans="1:24" ht="15" customHeight="1" x14ac:dyDescent="0.25">
      <c r="A17" s="2" t="s">
        <v>13</v>
      </c>
      <c r="B17" s="3">
        <v>3500</v>
      </c>
      <c r="C17" s="3">
        <v>3800</v>
      </c>
      <c r="D17" s="3">
        <v>3800</v>
      </c>
      <c r="E17" s="3">
        <v>3800</v>
      </c>
      <c r="F17" s="5">
        <v>3594</v>
      </c>
      <c r="G17" s="3">
        <v>4500</v>
      </c>
      <c r="H17" s="3">
        <v>4500</v>
      </c>
      <c r="I17" s="5">
        <v>3788.8</v>
      </c>
      <c r="J17" s="3">
        <v>4024.1596382146599</v>
      </c>
      <c r="K17" s="3">
        <v>3523.0524517132399</v>
      </c>
      <c r="L17" s="3">
        <v>3500</v>
      </c>
      <c r="M17" s="5">
        <v>3777.6448</v>
      </c>
      <c r="N17" s="1">
        <v>5400</v>
      </c>
      <c r="O17" s="38">
        <v>5033.333333333333</v>
      </c>
      <c r="P17" s="38">
        <v>4800</v>
      </c>
      <c r="Q17" s="45">
        <v>4770</v>
      </c>
      <c r="R17" s="45">
        <v>4800</v>
      </c>
      <c r="S17" s="44">
        <v>4310</v>
      </c>
      <c r="T17" s="44">
        <v>3950</v>
      </c>
      <c r="U17" s="55">
        <v>4033.3333333333335</v>
      </c>
      <c r="V17" s="51">
        <f t="shared" si="0"/>
        <v>6.4541103603603585</v>
      </c>
      <c r="W17" s="51">
        <f t="shared" si="1"/>
        <v>2.1097046413502145</v>
      </c>
      <c r="X17" s="1"/>
    </row>
    <row r="18" spans="1:24" ht="15" customHeight="1" x14ac:dyDescent="0.25">
      <c r="A18" s="2" t="s">
        <v>14</v>
      </c>
      <c r="B18" s="3">
        <v>4012.5</v>
      </c>
      <c r="C18" s="3">
        <v>3535</v>
      </c>
      <c r="D18" s="3">
        <v>3508.3333333333298</v>
      </c>
      <c r="E18" s="3">
        <v>3550</v>
      </c>
      <c r="F18" s="3">
        <v>3800</v>
      </c>
      <c r="G18" s="3">
        <v>4500</v>
      </c>
      <c r="H18" s="3">
        <v>4937.5</v>
      </c>
      <c r="I18" s="3">
        <v>3550</v>
      </c>
      <c r="J18" s="3">
        <v>4549.7779558308703</v>
      </c>
      <c r="K18" s="3">
        <v>4573.9109771277899</v>
      </c>
      <c r="L18" s="3">
        <v>4850</v>
      </c>
      <c r="M18" s="3">
        <v>4766.6666666666652</v>
      </c>
      <c r="N18" s="1">
        <v>5725</v>
      </c>
      <c r="O18" s="38">
        <v>5412.5</v>
      </c>
      <c r="P18" s="38">
        <v>4730</v>
      </c>
      <c r="Q18" s="45">
        <v>4700</v>
      </c>
      <c r="R18" s="45">
        <v>4700</v>
      </c>
      <c r="S18" s="44">
        <v>4406.666666666667</v>
      </c>
      <c r="T18" s="44">
        <v>4150</v>
      </c>
      <c r="U18" s="55">
        <v>3971.4285714285716</v>
      </c>
      <c r="V18" s="51">
        <f t="shared" si="0"/>
        <v>11.871227364185115</v>
      </c>
      <c r="W18" s="51">
        <f t="shared" si="1"/>
        <v>-4.3029259896729748</v>
      </c>
      <c r="X18" s="1"/>
    </row>
    <row r="19" spans="1:24" ht="15" customHeight="1" x14ac:dyDescent="0.25">
      <c r="A19" s="2" t="s">
        <v>15</v>
      </c>
      <c r="B19" s="3">
        <v>3500</v>
      </c>
      <c r="C19" s="3">
        <v>3500</v>
      </c>
      <c r="D19" s="3">
        <v>3500</v>
      </c>
      <c r="E19" s="3">
        <v>3500</v>
      </c>
      <c r="F19" s="3">
        <v>3500</v>
      </c>
      <c r="G19" s="3">
        <v>4000</v>
      </c>
      <c r="H19" s="3">
        <v>4500</v>
      </c>
      <c r="I19" s="3">
        <v>3500</v>
      </c>
      <c r="J19" s="3">
        <v>4638.323634416055</v>
      </c>
      <c r="K19" s="3">
        <v>3929.2071105023701</v>
      </c>
      <c r="L19" s="3">
        <v>3800</v>
      </c>
      <c r="M19" s="3">
        <v>3700</v>
      </c>
      <c r="N19" s="1">
        <v>5333.3333333333303</v>
      </c>
      <c r="O19" s="38">
        <v>5500</v>
      </c>
      <c r="P19" s="38">
        <v>5033.333333333333</v>
      </c>
      <c r="Q19" s="45">
        <v>5000</v>
      </c>
      <c r="R19" s="45">
        <v>5000</v>
      </c>
      <c r="S19" s="44">
        <v>5000</v>
      </c>
      <c r="T19" s="44">
        <v>4800.67</v>
      </c>
      <c r="U19" s="55">
        <v>4300</v>
      </c>
      <c r="V19" s="51">
        <f t="shared" si="0"/>
        <v>22.857142857142858</v>
      </c>
      <c r="W19" s="51">
        <f t="shared" si="1"/>
        <v>-10.429169261790543</v>
      </c>
      <c r="X19" s="1"/>
    </row>
    <row r="20" spans="1:24" ht="15" customHeight="1" x14ac:dyDescent="0.25">
      <c r="A20" s="2" t="s">
        <v>16</v>
      </c>
      <c r="B20" s="3">
        <v>3550</v>
      </c>
      <c r="C20" s="3">
        <v>3566.6666666666702</v>
      </c>
      <c r="D20" s="3">
        <v>3537.5</v>
      </c>
      <c r="E20" s="3">
        <v>3583.3333333333298</v>
      </c>
      <c r="F20" s="3">
        <v>3575</v>
      </c>
      <c r="G20" s="3">
        <v>4333.3333333333303</v>
      </c>
      <c r="H20" s="3">
        <v>4750</v>
      </c>
      <c r="I20" s="3">
        <v>4550</v>
      </c>
      <c r="J20" s="3">
        <v>4589.9057948</v>
      </c>
      <c r="K20" s="3">
        <v>3944.3064649726848</v>
      </c>
      <c r="L20" s="3">
        <v>3992.5</v>
      </c>
      <c r="M20" s="3">
        <v>3998</v>
      </c>
      <c r="N20" s="1">
        <v>5794.2857142857101</v>
      </c>
      <c r="O20" s="38">
        <v>5340</v>
      </c>
      <c r="P20" s="38">
        <v>5033.333333333333</v>
      </c>
      <c r="Q20" s="45">
        <v>4975</v>
      </c>
      <c r="R20" s="45">
        <v>5125</v>
      </c>
      <c r="S20" s="44">
        <v>4760</v>
      </c>
      <c r="T20" s="44">
        <v>4687</v>
      </c>
      <c r="U20" s="55">
        <v>4162.5</v>
      </c>
      <c r="V20" s="51">
        <f t="shared" si="0"/>
        <v>-8.5164835164835164</v>
      </c>
      <c r="W20" s="51">
        <f t="shared" si="1"/>
        <v>-11.190526989545551</v>
      </c>
      <c r="X20" s="1"/>
    </row>
    <row r="21" spans="1:24" ht="15" customHeight="1" x14ac:dyDescent="0.25">
      <c r="A21" s="2" t="s">
        <v>17</v>
      </c>
      <c r="B21" s="3">
        <v>4666.6666666666597</v>
      </c>
      <c r="C21" s="3">
        <v>4500</v>
      </c>
      <c r="D21" s="3">
        <v>3995</v>
      </c>
      <c r="E21" s="3">
        <v>4866.6666666666597</v>
      </c>
      <c r="F21" s="3">
        <v>4833.3333333333303</v>
      </c>
      <c r="G21" s="3">
        <v>4200</v>
      </c>
      <c r="H21" s="3">
        <v>4566.6666666666597</v>
      </c>
      <c r="I21" s="3">
        <v>4500</v>
      </c>
      <c r="J21" s="3">
        <v>4805.0597625002147</v>
      </c>
      <c r="K21" s="3">
        <v>5603.7666666666601</v>
      </c>
      <c r="L21" s="3">
        <v>4750</v>
      </c>
      <c r="M21" s="3">
        <v>5666.6666666666597</v>
      </c>
      <c r="N21" s="1">
        <v>5166.666666666667</v>
      </c>
      <c r="O21" s="38">
        <v>5000</v>
      </c>
      <c r="P21" s="38">
        <v>4800</v>
      </c>
      <c r="Q21" s="45">
        <v>4700</v>
      </c>
      <c r="R21" s="45">
        <v>5000</v>
      </c>
      <c r="S21" s="44">
        <v>4200</v>
      </c>
      <c r="T21" s="44">
        <v>4200.55</v>
      </c>
      <c r="U21" s="55">
        <v>4300</v>
      </c>
      <c r="V21" s="51">
        <f t="shared" si="0"/>
        <v>-4.4444444444444446</v>
      </c>
      <c r="W21" s="51">
        <f t="shared" si="1"/>
        <v>2.3675471069264695</v>
      </c>
      <c r="X21" s="1"/>
    </row>
    <row r="22" spans="1:24" ht="15" customHeight="1" x14ac:dyDescent="0.25">
      <c r="A22" s="2" t="s">
        <v>18</v>
      </c>
      <c r="B22" s="3">
        <v>3833.3333333333298</v>
      </c>
      <c r="C22" s="3">
        <v>3600</v>
      </c>
      <c r="D22" s="3">
        <v>3800</v>
      </c>
      <c r="E22" s="3">
        <v>3850</v>
      </c>
      <c r="F22" s="3">
        <v>3600</v>
      </c>
      <c r="G22" s="3">
        <v>4000</v>
      </c>
      <c r="H22" s="3">
        <v>4350</v>
      </c>
      <c r="I22" s="3">
        <v>3700</v>
      </c>
      <c r="J22" s="5">
        <v>3585.6</v>
      </c>
      <c r="K22" s="3">
        <v>4213.1337469712498</v>
      </c>
      <c r="L22" s="3">
        <v>4034</v>
      </c>
      <c r="M22" s="3">
        <v>4000</v>
      </c>
      <c r="N22" s="1">
        <v>5000</v>
      </c>
      <c r="O22" s="38">
        <v>5333.333333333333</v>
      </c>
      <c r="P22" s="38">
        <v>4800</v>
      </c>
      <c r="Q22" s="45">
        <v>4880</v>
      </c>
      <c r="R22" s="45">
        <v>5000</v>
      </c>
      <c r="S22" s="44">
        <v>4166.666666666667</v>
      </c>
      <c r="T22" s="44">
        <v>4316.666666666667</v>
      </c>
      <c r="U22" s="55">
        <v>4233.3333333333303</v>
      </c>
      <c r="V22" s="51">
        <f t="shared" si="0"/>
        <v>14.414414414414335</v>
      </c>
      <c r="W22" s="51">
        <f t="shared" si="1"/>
        <v>-1.9305019305020075</v>
      </c>
      <c r="X22" s="1"/>
    </row>
    <row r="23" spans="1:24" ht="15" customHeight="1" x14ac:dyDescent="0.25">
      <c r="A23" s="2" t="s">
        <v>19</v>
      </c>
      <c r="B23" s="3">
        <v>3650</v>
      </c>
      <c r="C23" s="3">
        <v>3550</v>
      </c>
      <c r="D23" s="3">
        <v>3685</v>
      </c>
      <c r="E23" s="3">
        <v>3600</v>
      </c>
      <c r="F23" s="3">
        <v>3650</v>
      </c>
      <c r="G23" s="3">
        <v>4080</v>
      </c>
      <c r="H23" s="3">
        <v>3825</v>
      </c>
      <c r="I23" s="3">
        <v>4000</v>
      </c>
      <c r="J23" s="5">
        <v>3837.4</v>
      </c>
      <c r="K23" s="3">
        <v>4761.7718264215455</v>
      </c>
      <c r="L23" s="3">
        <v>3825</v>
      </c>
      <c r="M23" s="3">
        <v>4000</v>
      </c>
      <c r="N23" s="1">
        <v>5250</v>
      </c>
      <c r="O23" s="38">
        <v>4900</v>
      </c>
      <c r="P23" s="38">
        <v>4650</v>
      </c>
      <c r="Q23" s="45">
        <v>4500</v>
      </c>
      <c r="R23" s="45">
        <v>5000</v>
      </c>
      <c r="S23" s="44">
        <v>4200</v>
      </c>
      <c r="T23" s="44">
        <v>4100</v>
      </c>
      <c r="U23" s="55">
        <v>4000</v>
      </c>
      <c r="V23" s="51">
        <f t="shared" si="0"/>
        <v>0</v>
      </c>
      <c r="W23" s="51">
        <f t="shared" si="1"/>
        <v>-2.4390243902439024</v>
      </c>
      <c r="X23" s="1"/>
    </row>
    <row r="24" spans="1:24" ht="15" customHeight="1" x14ac:dyDescent="0.25">
      <c r="A24" s="2" t="s">
        <v>20</v>
      </c>
      <c r="B24" s="3">
        <v>3562.5</v>
      </c>
      <c r="C24" s="3">
        <v>3500</v>
      </c>
      <c r="D24" s="3">
        <v>3515.87301587301</v>
      </c>
      <c r="E24" s="3">
        <v>3567.6136363636401</v>
      </c>
      <c r="F24" s="3">
        <v>3518.0555555555502</v>
      </c>
      <c r="G24" s="3">
        <v>4000</v>
      </c>
      <c r="H24" s="3">
        <v>3826.6666666666652</v>
      </c>
      <c r="I24" s="3">
        <v>3805</v>
      </c>
      <c r="J24" s="5">
        <v>3505.5833333333298</v>
      </c>
      <c r="K24" s="3">
        <v>4218.3846772691104</v>
      </c>
      <c r="L24" s="3">
        <v>3555.5555555555502</v>
      </c>
      <c r="M24" s="3">
        <v>3650</v>
      </c>
      <c r="N24" s="1">
        <v>5972.2222222222199</v>
      </c>
      <c r="O24" s="38">
        <v>4950</v>
      </c>
      <c r="P24" s="38">
        <v>4714.2857142857147</v>
      </c>
      <c r="Q24" s="45">
        <v>4671.4285714285716</v>
      </c>
      <c r="R24" s="45">
        <v>4600</v>
      </c>
      <c r="S24" s="44">
        <v>4260</v>
      </c>
      <c r="T24" s="44">
        <v>4016.6666666666702</v>
      </c>
      <c r="U24" s="55">
        <v>3933.3333333333335</v>
      </c>
      <c r="V24" s="51">
        <f t="shared" si="0"/>
        <v>3.372755146736754</v>
      </c>
      <c r="W24" s="51">
        <f t="shared" si="1"/>
        <v>-2.0746887966805789</v>
      </c>
      <c r="X24" s="1"/>
    </row>
    <row r="25" spans="1:24" ht="15" customHeight="1" x14ac:dyDescent="0.25">
      <c r="A25" s="2" t="s">
        <v>21</v>
      </c>
      <c r="B25" s="3">
        <v>3650</v>
      </c>
      <c r="C25" s="3">
        <v>3500</v>
      </c>
      <c r="D25" s="3">
        <v>3800</v>
      </c>
      <c r="E25" s="3">
        <v>3625</v>
      </c>
      <c r="F25" s="3">
        <v>3550</v>
      </c>
      <c r="G25" s="3">
        <v>4000</v>
      </c>
      <c r="H25" s="3">
        <v>4983.3333333333303</v>
      </c>
      <c r="I25" s="3">
        <v>4025</v>
      </c>
      <c r="J25" s="5">
        <v>3537.4</v>
      </c>
      <c r="K25" s="3">
        <v>4740.7417087762451</v>
      </c>
      <c r="L25" s="3">
        <v>3633.3333333333303</v>
      </c>
      <c r="M25" s="3">
        <v>3650</v>
      </c>
      <c r="N25" s="1">
        <v>5625</v>
      </c>
      <c r="O25" s="38">
        <v>6000</v>
      </c>
      <c r="P25" s="38">
        <v>4887.5</v>
      </c>
      <c r="Q25" s="45">
        <v>4833.333333333333</v>
      </c>
      <c r="R25" s="45">
        <v>5375</v>
      </c>
      <c r="S25" s="44">
        <v>4400</v>
      </c>
      <c r="T25" s="44">
        <v>4265</v>
      </c>
      <c r="U25" s="55">
        <v>4250</v>
      </c>
      <c r="V25" s="51">
        <f t="shared" si="0"/>
        <v>5.5900621118012426</v>
      </c>
      <c r="W25" s="51">
        <f t="shared" si="1"/>
        <v>-0.35169988276670577</v>
      </c>
      <c r="X25" s="1"/>
    </row>
    <row r="26" spans="1:24" ht="15" customHeight="1" x14ac:dyDescent="0.25">
      <c r="A26" s="2" t="s">
        <v>22</v>
      </c>
      <c r="B26" s="3">
        <v>3512.5</v>
      </c>
      <c r="C26" s="3">
        <v>3583.3333333333298</v>
      </c>
      <c r="D26" s="3">
        <v>3543.75</v>
      </c>
      <c r="E26" s="3">
        <v>3550</v>
      </c>
      <c r="F26" s="3">
        <v>3560</v>
      </c>
      <c r="G26" s="3">
        <v>4000</v>
      </c>
      <c r="H26" s="3">
        <v>4025</v>
      </c>
      <c r="I26" s="3">
        <v>3980</v>
      </c>
      <c r="J26" s="5">
        <v>3547.76</v>
      </c>
      <c r="K26" s="3">
        <v>4059.08484029585</v>
      </c>
      <c r="L26" s="3">
        <v>3879.1666666666652</v>
      </c>
      <c r="M26" s="3">
        <v>3990</v>
      </c>
      <c r="N26" s="1">
        <v>5000</v>
      </c>
      <c r="O26" s="38">
        <v>5000</v>
      </c>
      <c r="P26" s="38">
        <v>4912.5</v>
      </c>
      <c r="Q26" s="45">
        <v>4825</v>
      </c>
      <c r="R26" s="45">
        <v>4744.4444444444443</v>
      </c>
      <c r="S26" s="44">
        <v>4325</v>
      </c>
      <c r="T26" s="44">
        <v>4350</v>
      </c>
      <c r="U26" s="55">
        <v>4287.5</v>
      </c>
      <c r="V26" s="51">
        <f t="shared" si="0"/>
        <v>7.7261306532663321</v>
      </c>
      <c r="W26" s="51">
        <f t="shared" si="1"/>
        <v>-1.4367816091954022</v>
      </c>
      <c r="X26" s="1"/>
    </row>
    <row r="27" spans="1:24" ht="15" customHeight="1" x14ac:dyDescent="0.25">
      <c r="A27" s="2" t="s">
        <v>23</v>
      </c>
      <c r="B27" s="3">
        <v>3550.625</v>
      </c>
      <c r="C27" s="3">
        <v>3522.5</v>
      </c>
      <c r="D27" s="3">
        <v>3568.75</v>
      </c>
      <c r="E27" s="3">
        <v>3591.4285714285702</v>
      </c>
      <c r="F27" s="3">
        <v>3579.1666666666702</v>
      </c>
      <c r="G27" s="3">
        <v>4000</v>
      </c>
      <c r="H27" s="3">
        <v>4368.75</v>
      </c>
      <c r="I27" s="3">
        <v>3839.375</v>
      </c>
      <c r="J27" s="5">
        <v>3566.85</v>
      </c>
      <c r="K27" s="3">
        <v>4346.30751483529</v>
      </c>
      <c r="L27" s="3">
        <v>3501.1111111111099</v>
      </c>
      <c r="M27" s="3">
        <v>3842.7777777777751</v>
      </c>
      <c r="N27" s="1">
        <v>5902.5</v>
      </c>
      <c r="O27" s="38">
        <v>5500</v>
      </c>
      <c r="P27" s="38">
        <v>4950</v>
      </c>
      <c r="Q27" s="45">
        <v>4550</v>
      </c>
      <c r="R27" s="45">
        <v>4650</v>
      </c>
      <c r="S27" s="44">
        <v>4300</v>
      </c>
      <c r="T27" s="44">
        <v>4250.1099999999997</v>
      </c>
      <c r="U27" s="55">
        <v>3625</v>
      </c>
      <c r="V27" s="51">
        <f t="shared" si="0"/>
        <v>-5.5835910792772259</v>
      </c>
      <c r="W27" s="51">
        <f t="shared" si="1"/>
        <v>-14.70808990826119</v>
      </c>
      <c r="X27" s="1"/>
    </row>
    <row r="28" spans="1:24" ht="15" customHeight="1" x14ac:dyDescent="0.25">
      <c r="A28" s="2" t="s">
        <v>24</v>
      </c>
      <c r="B28" s="3">
        <v>3501.6666666666702</v>
      </c>
      <c r="C28" s="3">
        <v>3527.5</v>
      </c>
      <c r="D28" s="3">
        <v>3503.3333333333298</v>
      </c>
      <c r="E28" s="3">
        <v>3700</v>
      </c>
      <c r="F28" s="3">
        <v>3503.3333333333298</v>
      </c>
      <c r="G28" s="3">
        <v>4000</v>
      </c>
      <c r="H28" s="3">
        <v>3950</v>
      </c>
      <c r="I28" s="3">
        <v>3675</v>
      </c>
      <c r="J28" s="5">
        <v>3991.32</v>
      </c>
      <c r="K28" s="3">
        <v>4709.4959183087594</v>
      </c>
      <c r="L28" s="3">
        <v>3775</v>
      </c>
      <c r="M28" s="3">
        <v>3941.5625</v>
      </c>
      <c r="N28" s="1">
        <v>5750</v>
      </c>
      <c r="O28" s="38">
        <v>4797.2222222222226</v>
      </c>
      <c r="P28" s="38">
        <v>4676.1904761904761</v>
      </c>
      <c r="Q28" s="45">
        <v>4610.5263157894733</v>
      </c>
      <c r="R28" s="45">
        <v>4621.875</v>
      </c>
      <c r="S28" s="44">
        <v>4333.3333333333303</v>
      </c>
      <c r="T28" s="44">
        <v>3894.1176470588198</v>
      </c>
      <c r="U28" s="55">
        <v>3578.9473684210525</v>
      </c>
      <c r="V28" s="51">
        <f t="shared" si="0"/>
        <v>-2.6136770497672792</v>
      </c>
      <c r="W28" s="51">
        <f t="shared" si="1"/>
        <v>-8.0934965813324009</v>
      </c>
      <c r="X28" s="1"/>
    </row>
    <row r="29" spans="1:24" ht="15" customHeight="1" x14ac:dyDescent="0.25">
      <c r="A29" s="2" t="s">
        <v>25</v>
      </c>
      <c r="B29" s="3">
        <v>3533.3333333333303</v>
      </c>
      <c r="C29" s="3">
        <v>3525</v>
      </c>
      <c r="D29" s="3">
        <v>3552.8571428571399</v>
      </c>
      <c r="E29" s="3">
        <v>3514.2857142857101</v>
      </c>
      <c r="F29" s="3">
        <v>3573.5714285714198</v>
      </c>
      <c r="G29" s="3">
        <v>4000</v>
      </c>
      <c r="H29" s="3">
        <v>3850</v>
      </c>
      <c r="I29" s="3">
        <v>3507.5</v>
      </c>
      <c r="J29" s="5">
        <v>3560.8771428571399</v>
      </c>
      <c r="K29" s="3">
        <v>3936.002887447175</v>
      </c>
      <c r="L29" s="3">
        <v>3602.0833333333303</v>
      </c>
      <c r="M29" s="3">
        <v>3624.4047619047551</v>
      </c>
      <c r="N29" s="1">
        <v>5427.7777777777801</v>
      </c>
      <c r="O29" s="38">
        <v>5375</v>
      </c>
      <c r="P29" s="38">
        <v>5150</v>
      </c>
      <c r="Q29" s="45">
        <v>4928.5714285714284</v>
      </c>
      <c r="R29" s="45">
        <v>5016.666666666667</v>
      </c>
      <c r="S29" s="44">
        <v>4680</v>
      </c>
      <c r="T29" s="44">
        <v>4650</v>
      </c>
      <c r="U29" s="55">
        <v>4220</v>
      </c>
      <c r="V29" s="51">
        <f t="shared" si="0"/>
        <v>20.313613684960799</v>
      </c>
      <c r="W29" s="51">
        <f t="shared" si="1"/>
        <v>-9.2473118279569881</v>
      </c>
      <c r="X29" s="1"/>
    </row>
    <row r="30" spans="1:24" ht="15" customHeight="1" x14ac:dyDescent="0.25">
      <c r="A30" s="2" t="s">
        <v>26</v>
      </c>
      <c r="B30" s="3">
        <v>3516.6666666666702</v>
      </c>
      <c r="C30" s="3">
        <v>3650</v>
      </c>
      <c r="D30" s="3">
        <v>3500</v>
      </c>
      <c r="E30" s="3">
        <v>3625</v>
      </c>
      <c r="F30" s="3">
        <v>3566.6666666666702</v>
      </c>
      <c r="G30" s="3">
        <v>4000</v>
      </c>
      <c r="H30" s="3">
        <v>4928.5714285714248</v>
      </c>
      <c r="I30" s="3">
        <v>3962.5</v>
      </c>
      <c r="J30" s="5">
        <v>3653.6</v>
      </c>
      <c r="K30" s="3">
        <v>4986.7579421685105</v>
      </c>
      <c r="L30" s="3">
        <v>3875</v>
      </c>
      <c r="M30" s="3">
        <v>4000</v>
      </c>
      <c r="N30" s="1">
        <v>5650</v>
      </c>
      <c r="O30" s="38">
        <v>5000</v>
      </c>
      <c r="P30" s="38">
        <v>4962.5</v>
      </c>
      <c r="Q30" s="45">
        <v>4666.666666666667</v>
      </c>
      <c r="R30" s="45">
        <v>4800</v>
      </c>
      <c r="S30" s="44">
        <v>4400</v>
      </c>
      <c r="T30" s="44">
        <v>4300.32</v>
      </c>
      <c r="U30" s="55">
        <v>4225</v>
      </c>
      <c r="V30" s="51">
        <f t="shared" si="0"/>
        <v>6.624605678233439</v>
      </c>
      <c r="W30" s="51">
        <f t="shared" si="1"/>
        <v>-1.7514975629720513</v>
      </c>
      <c r="X30" s="1"/>
    </row>
    <row r="31" spans="1:24" ht="15" customHeight="1" x14ac:dyDescent="0.25">
      <c r="A31" s="2" t="s">
        <v>36</v>
      </c>
      <c r="B31" s="3">
        <v>3504.1666666666702</v>
      </c>
      <c r="C31" s="3">
        <v>3750</v>
      </c>
      <c r="D31" s="3">
        <v>3741.6666666666652</v>
      </c>
      <c r="E31" s="3">
        <v>3700</v>
      </c>
      <c r="F31" s="3">
        <v>3850</v>
      </c>
      <c r="G31" s="3">
        <v>4000</v>
      </c>
      <c r="H31" s="3">
        <v>4275</v>
      </c>
      <c r="I31" s="3">
        <v>4100</v>
      </c>
      <c r="J31" s="5">
        <v>3834.6</v>
      </c>
      <c r="K31" s="3">
        <v>4185.3776646142996</v>
      </c>
      <c r="L31" s="3">
        <v>4100</v>
      </c>
      <c r="M31" s="3">
        <v>4010</v>
      </c>
      <c r="N31" s="1">
        <v>5030</v>
      </c>
      <c r="O31" s="38">
        <v>4777.7777777777774</v>
      </c>
      <c r="P31" s="38">
        <v>4636.363636363636</v>
      </c>
      <c r="Q31" s="45">
        <v>4654.545454545455</v>
      </c>
      <c r="R31" s="45">
        <v>4800</v>
      </c>
      <c r="S31" s="44">
        <v>4233.333333333333</v>
      </c>
      <c r="T31" s="44">
        <v>3981.25</v>
      </c>
      <c r="U31" s="55">
        <v>4075</v>
      </c>
      <c r="V31" s="51">
        <f t="shared" si="0"/>
        <v>-0.6097560975609756</v>
      </c>
      <c r="W31" s="51">
        <f t="shared" si="1"/>
        <v>2.3547880690737837</v>
      </c>
      <c r="X31" s="1"/>
    </row>
    <row r="32" spans="1:24" ht="15" customHeight="1" x14ac:dyDescent="0.25">
      <c r="A32" s="2" t="s">
        <v>27</v>
      </c>
      <c r="B32" s="5">
        <v>3500</v>
      </c>
      <c r="C32" s="5">
        <v>3500</v>
      </c>
      <c r="D32" s="5">
        <v>3500</v>
      </c>
      <c r="E32" s="5">
        <v>3500</v>
      </c>
      <c r="F32" s="5">
        <v>3587.2</v>
      </c>
      <c r="G32" s="5">
        <v>3786</v>
      </c>
      <c r="H32" s="3">
        <v>4500</v>
      </c>
      <c r="I32" s="3">
        <v>3500</v>
      </c>
      <c r="J32" s="3">
        <v>4619.9941977738154</v>
      </c>
      <c r="K32" s="3">
        <v>4627.9462855167903</v>
      </c>
      <c r="L32" s="5">
        <v>4482</v>
      </c>
      <c r="M32" s="5">
        <v>3786</v>
      </c>
      <c r="N32" s="1">
        <v>5900</v>
      </c>
      <c r="O32" s="38">
        <v>4902.5</v>
      </c>
      <c r="P32" s="38">
        <v>4808.333333333333</v>
      </c>
      <c r="Q32" s="45">
        <v>4892.8571428571431</v>
      </c>
      <c r="R32" s="45">
        <v>4911.1111111111113</v>
      </c>
      <c r="S32" s="44">
        <v>4383.333333333333</v>
      </c>
      <c r="T32" s="44">
        <v>4343.75</v>
      </c>
      <c r="U32" s="55">
        <v>4002.7777777777778</v>
      </c>
      <c r="V32" s="51">
        <f t="shared" si="0"/>
        <v>14.365079365079367</v>
      </c>
      <c r="W32" s="51">
        <f t="shared" si="1"/>
        <v>-7.8497202238209427</v>
      </c>
      <c r="X32" s="1"/>
    </row>
    <row r="33" spans="1:24" ht="15" customHeight="1" x14ac:dyDescent="0.25">
      <c r="A33" s="2" t="s">
        <v>28</v>
      </c>
      <c r="B33" s="3">
        <v>3500</v>
      </c>
      <c r="C33" s="5">
        <v>3595.45</v>
      </c>
      <c r="D33" s="3">
        <v>3750</v>
      </c>
      <c r="E33" s="3">
        <v>3500</v>
      </c>
      <c r="F33" s="3">
        <v>3500</v>
      </c>
      <c r="G33" s="3">
        <v>4000</v>
      </c>
      <c r="H33" s="3">
        <v>4850</v>
      </c>
      <c r="I33" s="3">
        <v>4000</v>
      </c>
      <c r="J33" s="3">
        <v>4376.4905222822999</v>
      </c>
      <c r="K33" s="3">
        <v>4168.0634242696997</v>
      </c>
      <c r="L33" s="3">
        <v>4200</v>
      </c>
      <c r="M33" s="3">
        <v>4300</v>
      </c>
      <c r="N33" s="1">
        <v>5200</v>
      </c>
      <c r="O33" s="38">
        <v>5233.333333333333</v>
      </c>
      <c r="P33" s="38">
        <v>4862.5</v>
      </c>
      <c r="Q33" s="45">
        <v>4900</v>
      </c>
      <c r="R33" s="45">
        <v>4837.5</v>
      </c>
      <c r="S33" s="44">
        <v>4282.5</v>
      </c>
      <c r="T33" s="44">
        <v>4059.090909090909</v>
      </c>
      <c r="U33" s="55">
        <v>3711.1111111111113</v>
      </c>
      <c r="V33" s="51">
        <f t="shared" si="0"/>
        <v>-7.222222222222217</v>
      </c>
      <c r="W33" s="51">
        <f t="shared" si="1"/>
        <v>-8.5728505661316348</v>
      </c>
      <c r="X33" s="1"/>
    </row>
    <row r="34" spans="1:24" ht="15" customHeight="1" x14ac:dyDescent="0.25">
      <c r="A34" s="2" t="s">
        <v>29</v>
      </c>
      <c r="B34" s="3">
        <v>3500</v>
      </c>
      <c r="C34" s="3">
        <v>4000</v>
      </c>
      <c r="D34" s="3">
        <v>3750</v>
      </c>
      <c r="E34" s="3">
        <v>3500</v>
      </c>
      <c r="F34" s="5">
        <v>3586</v>
      </c>
      <c r="G34" s="3">
        <v>4000</v>
      </c>
      <c r="H34" s="5">
        <v>3988</v>
      </c>
      <c r="I34" s="3">
        <v>3800</v>
      </c>
      <c r="J34" s="3">
        <v>4778.6783151868549</v>
      </c>
      <c r="K34" s="3">
        <v>3820.3186655855802</v>
      </c>
      <c r="L34" s="3">
        <v>3980</v>
      </c>
      <c r="M34" s="5">
        <v>3988</v>
      </c>
      <c r="N34" s="1">
        <v>5500</v>
      </c>
      <c r="O34" s="38">
        <v>4322.2222222222226</v>
      </c>
      <c r="P34" s="38">
        <v>5100</v>
      </c>
      <c r="Q34" s="45">
        <v>4581.25</v>
      </c>
      <c r="R34" s="45">
        <v>4615</v>
      </c>
      <c r="S34" s="44">
        <v>4118.75</v>
      </c>
      <c r="T34" s="44">
        <v>3915.3846153846152</v>
      </c>
      <c r="U34" s="55">
        <v>3462.5</v>
      </c>
      <c r="V34" s="51">
        <f t="shared" si="0"/>
        <v>-8.8815789473684212</v>
      </c>
      <c r="W34" s="51">
        <f t="shared" si="1"/>
        <v>-11.566797642436146</v>
      </c>
      <c r="X34" s="1"/>
    </row>
    <row r="35" spans="1:24" ht="15" customHeight="1" x14ac:dyDescent="0.25">
      <c r="A35" s="2" t="s">
        <v>30</v>
      </c>
      <c r="B35" s="3">
        <v>3562.5</v>
      </c>
      <c r="C35" s="3">
        <v>3875</v>
      </c>
      <c r="D35" s="3">
        <v>3937.5</v>
      </c>
      <c r="E35" s="3">
        <v>3762.5</v>
      </c>
      <c r="F35" s="3">
        <v>4362.5</v>
      </c>
      <c r="G35" s="3">
        <v>4133.3333333333303</v>
      </c>
      <c r="H35" s="3">
        <v>4157.1428571428551</v>
      </c>
      <c r="I35" s="3">
        <v>4070</v>
      </c>
      <c r="J35" s="5">
        <v>4345.05</v>
      </c>
      <c r="K35" s="3">
        <v>4654.0579810567597</v>
      </c>
      <c r="L35" s="3">
        <v>4833.3333333333303</v>
      </c>
      <c r="M35" s="3">
        <v>3560</v>
      </c>
      <c r="N35" s="1">
        <v>5911.1111111111104</v>
      </c>
      <c r="O35" s="38">
        <v>5100</v>
      </c>
      <c r="P35" s="38">
        <v>4910</v>
      </c>
      <c r="Q35" s="45">
        <v>4750</v>
      </c>
      <c r="R35" s="45">
        <v>4950</v>
      </c>
      <c r="S35" s="44">
        <v>4680</v>
      </c>
      <c r="T35" s="44">
        <v>4333.3333333333303</v>
      </c>
      <c r="U35" s="55">
        <v>3880</v>
      </c>
      <c r="V35" s="51">
        <f t="shared" si="0"/>
        <v>-4.6683046683046676</v>
      </c>
      <c r="W35" s="51">
        <f t="shared" si="1"/>
        <v>-10.461538461538398</v>
      </c>
      <c r="X35" s="1"/>
    </row>
    <row r="36" spans="1:24" ht="15" customHeight="1" x14ac:dyDescent="0.25">
      <c r="A36" s="2" t="s">
        <v>31</v>
      </c>
      <c r="B36" s="3">
        <v>3591.6666666666702</v>
      </c>
      <c r="C36" s="3">
        <v>3575</v>
      </c>
      <c r="D36" s="3">
        <v>3575</v>
      </c>
      <c r="E36" s="3">
        <v>3550</v>
      </c>
      <c r="F36" s="3">
        <v>3525</v>
      </c>
      <c r="G36" s="3">
        <v>4000</v>
      </c>
      <c r="H36" s="3">
        <v>4050</v>
      </c>
      <c r="I36" s="3">
        <v>4358.3333333333303</v>
      </c>
      <c r="J36" s="5">
        <v>3812.5</v>
      </c>
      <c r="K36" s="3">
        <v>4724.3290699602603</v>
      </c>
      <c r="L36" s="3">
        <v>4202.5</v>
      </c>
      <c r="M36" s="3">
        <v>3787.5</v>
      </c>
      <c r="N36" s="1">
        <v>5166.666666666667</v>
      </c>
      <c r="O36" s="38">
        <v>6000</v>
      </c>
      <c r="P36" s="38">
        <v>4962.5</v>
      </c>
      <c r="Q36" s="45">
        <v>5000</v>
      </c>
      <c r="R36" s="45">
        <v>5100</v>
      </c>
      <c r="S36" s="44">
        <v>4725</v>
      </c>
      <c r="T36" s="44">
        <v>4428.5714285714303</v>
      </c>
      <c r="U36" s="55">
        <v>4253.3333333333303</v>
      </c>
      <c r="V36" s="51">
        <f t="shared" si="0"/>
        <v>-2.4091778202676881</v>
      </c>
      <c r="W36" s="51">
        <f t="shared" si="1"/>
        <v>-3.9569892473119332</v>
      </c>
      <c r="X36" s="1"/>
    </row>
    <row r="37" spans="1:24" ht="15" customHeight="1" x14ac:dyDescent="0.25">
      <c r="A37" s="2" t="s">
        <v>32</v>
      </c>
      <c r="B37" s="3">
        <v>3500</v>
      </c>
      <c r="C37" s="3">
        <v>3500</v>
      </c>
      <c r="D37" s="3">
        <v>3500</v>
      </c>
      <c r="E37" s="3">
        <v>3500</v>
      </c>
      <c r="F37" s="3">
        <v>3525</v>
      </c>
      <c r="G37" s="3">
        <v>4000</v>
      </c>
      <c r="H37" s="3">
        <v>4300</v>
      </c>
      <c r="I37" s="3">
        <v>4100</v>
      </c>
      <c r="J37" s="3">
        <v>4651.5498513494204</v>
      </c>
      <c r="K37" s="3">
        <v>4780.6091045593803</v>
      </c>
      <c r="L37" s="3">
        <v>4325</v>
      </c>
      <c r="M37" s="3">
        <v>3875</v>
      </c>
      <c r="N37" s="1">
        <v>5800</v>
      </c>
      <c r="O37" s="39">
        <v>5750.54</v>
      </c>
      <c r="P37" s="39">
        <v>5200</v>
      </c>
      <c r="Q37" s="45">
        <v>5066.666666666667</v>
      </c>
      <c r="R37" s="45">
        <v>4983.333333333333</v>
      </c>
      <c r="S37" s="44">
        <v>4320</v>
      </c>
      <c r="T37" s="44">
        <v>3900.21</v>
      </c>
      <c r="U37" s="55">
        <v>4260</v>
      </c>
      <c r="V37" s="51">
        <f t="shared" si="0"/>
        <v>3.9024390243902438</v>
      </c>
      <c r="W37" s="51">
        <f t="shared" si="1"/>
        <v>9.22488789065204</v>
      </c>
      <c r="X37" s="1"/>
    </row>
    <row r="38" spans="1:24" ht="15" customHeight="1" x14ac:dyDescent="0.25">
      <c r="A38" s="2" t="s">
        <v>33</v>
      </c>
      <c r="B38" s="3">
        <v>3500</v>
      </c>
      <c r="C38" s="3">
        <v>3500</v>
      </c>
      <c r="D38" s="3">
        <v>3500</v>
      </c>
      <c r="E38" s="3">
        <v>3500</v>
      </c>
      <c r="F38" s="3">
        <v>3500</v>
      </c>
      <c r="G38" s="3">
        <v>4000</v>
      </c>
      <c r="H38" s="3">
        <v>4850</v>
      </c>
      <c r="I38" s="3">
        <v>3998.88</v>
      </c>
      <c r="J38" s="3">
        <v>4362.9190452858302</v>
      </c>
      <c r="K38" s="3">
        <v>4876.8410699701299</v>
      </c>
      <c r="L38" s="3">
        <v>4000</v>
      </c>
      <c r="M38" s="5">
        <v>3988</v>
      </c>
      <c r="N38" s="1">
        <v>5833.3333333333303</v>
      </c>
      <c r="O38" s="38">
        <v>5000</v>
      </c>
      <c r="P38" s="38">
        <v>5100</v>
      </c>
      <c r="Q38" s="45">
        <v>5000</v>
      </c>
      <c r="R38" s="45">
        <v>5000</v>
      </c>
      <c r="S38" s="44">
        <v>4850.1099999999997</v>
      </c>
      <c r="T38" s="44">
        <v>4400.9799999999996</v>
      </c>
      <c r="U38" s="55">
        <v>3880</v>
      </c>
      <c r="V38" s="51">
        <f t="shared" si="0"/>
        <v>-2.9728323930700622</v>
      </c>
      <c r="W38" s="51">
        <f t="shared" si="1"/>
        <v>-11.837817940549595</v>
      </c>
      <c r="X38" s="1"/>
    </row>
    <row r="39" spans="1:24" ht="15" customHeight="1" x14ac:dyDescent="0.25">
      <c r="A39" s="2" t="s">
        <v>34</v>
      </c>
      <c r="B39" s="3">
        <v>3675</v>
      </c>
      <c r="C39" s="5">
        <v>3670.2225000000003</v>
      </c>
      <c r="D39" s="5">
        <v>3968.7719999999999</v>
      </c>
      <c r="E39" s="3">
        <v>3600</v>
      </c>
      <c r="F39" s="3">
        <v>3537.5</v>
      </c>
      <c r="G39" s="3">
        <v>4500</v>
      </c>
      <c r="H39" s="3">
        <v>4850</v>
      </c>
      <c r="I39" s="3">
        <v>3800</v>
      </c>
      <c r="J39" s="5">
        <v>3524.55</v>
      </c>
      <c r="K39" s="3">
        <v>4419.4320200988104</v>
      </c>
      <c r="L39" s="3">
        <v>3562.5</v>
      </c>
      <c r="M39" s="3">
        <v>3900</v>
      </c>
      <c r="N39" s="1">
        <v>5125</v>
      </c>
      <c r="O39" s="38">
        <v>6000</v>
      </c>
      <c r="P39" s="38">
        <v>5500</v>
      </c>
      <c r="Q39" s="45">
        <v>4500</v>
      </c>
      <c r="R39" s="45">
        <v>5125</v>
      </c>
      <c r="S39" s="44">
        <v>4800</v>
      </c>
      <c r="T39" s="44">
        <v>4600.22</v>
      </c>
      <c r="U39" s="55">
        <v>4100</v>
      </c>
      <c r="V39" s="51">
        <f t="shared" si="0"/>
        <v>7.8947368421052628</v>
      </c>
      <c r="W39" s="51">
        <f t="shared" si="1"/>
        <v>-10.873827773454318</v>
      </c>
      <c r="X39" s="1"/>
    </row>
    <row r="40" spans="1:24" ht="15" customHeight="1" x14ac:dyDescent="0.25">
      <c r="A40" s="2" t="s">
        <v>35</v>
      </c>
      <c r="B40" s="3">
        <v>3512.5</v>
      </c>
      <c r="C40" s="3">
        <v>3625</v>
      </c>
      <c r="D40" s="3">
        <v>3500</v>
      </c>
      <c r="E40" s="3">
        <v>4000</v>
      </c>
      <c r="F40" s="3">
        <v>4000</v>
      </c>
      <c r="G40" s="3">
        <v>4000</v>
      </c>
      <c r="H40" s="3">
        <v>4000</v>
      </c>
      <c r="I40" s="3">
        <v>4000</v>
      </c>
      <c r="J40" s="3">
        <v>4882.5714591039596</v>
      </c>
      <c r="K40" s="3">
        <v>4612.6144476587651</v>
      </c>
      <c r="L40" s="3">
        <v>3750</v>
      </c>
      <c r="M40" s="3">
        <v>4475</v>
      </c>
      <c r="N40" s="1">
        <v>5500</v>
      </c>
      <c r="O40" s="38">
        <v>5000</v>
      </c>
      <c r="P40" s="38">
        <v>4850</v>
      </c>
      <c r="Q40" s="45">
        <v>4500</v>
      </c>
      <c r="R40" s="45">
        <v>4666.666666666667</v>
      </c>
      <c r="S40" s="44">
        <v>4600</v>
      </c>
      <c r="T40" s="44">
        <v>4365.87</v>
      </c>
      <c r="U40" s="55">
        <v>4000</v>
      </c>
      <c r="V40" s="51">
        <f t="shared" si="0"/>
        <v>0</v>
      </c>
      <c r="W40" s="51">
        <f t="shared" si="1"/>
        <v>-8.3802312024865593</v>
      </c>
      <c r="X40" s="1"/>
    </row>
    <row r="41" spans="1:24" s="22" customFormat="1" ht="15" customHeight="1" x14ac:dyDescent="0.25">
      <c r="A41" s="30" t="s">
        <v>37</v>
      </c>
      <c r="B41" s="28">
        <f>AVERAGE(B4:B40)</f>
        <v>3676.4615508365505</v>
      </c>
      <c r="C41" s="28">
        <f t="shared" ref="C41:M41" si="2">AVERAGE(C4:C40)</f>
        <v>3674.4776351351347</v>
      </c>
      <c r="D41" s="28">
        <f t="shared" si="2"/>
        <v>3694.338861432861</v>
      </c>
      <c r="E41" s="28">
        <f t="shared" si="2"/>
        <v>3746.2836375336378</v>
      </c>
      <c r="F41" s="28">
        <f t="shared" si="2"/>
        <v>3724.5570742170739</v>
      </c>
      <c r="G41" s="28">
        <f t="shared" si="2"/>
        <v>4091.3751608751609</v>
      </c>
      <c r="H41" s="28">
        <f t="shared" si="2"/>
        <v>4358.3999356499344</v>
      </c>
      <c r="I41" s="28">
        <f t="shared" si="2"/>
        <v>3978.0941505791498</v>
      </c>
      <c r="J41" s="28">
        <f t="shared" si="2"/>
        <v>4076.249616933811</v>
      </c>
      <c r="K41" s="28">
        <f t="shared" si="2"/>
        <v>4435.1679106534093</v>
      </c>
      <c r="L41" s="28">
        <f t="shared" si="2"/>
        <v>4016.0871943371935</v>
      </c>
      <c r="M41" s="28">
        <f t="shared" si="2"/>
        <v>4071.6254010724997</v>
      </c>
      <c r="N41" s="28">
        <f>AVERAGE(N4:N40)</f>
        <v>5508.1638781638785</v>
      </c>
      <c r="O41" s="40">
        <f>AVERAGE(O4:O40)</f>
        <v>5345.868175098175</v>
      </c>
      <c r="P41" s="40">
        <v>4923.4731484731483</v>
      </c>
      <c r="Q41" s="40">
        <v>4830.2157574525991</v>
      </c>
      <c r="R41" s="40">
        <v>4957.8770460020469</v>
      </c>
      <c r="S41" s="28">
        <v>4474.9072316272313</v>
      </c>
      <c r="T41" s="28">
        <v>4374.1640619211221</v>
      </c>
      <c r="U41" s="56">
        <f t="shared" ref="U41" si="3">AVERAGE(U4:U40)</f>
        <v>4042.850066981383</v>
      </c>
      <c r="V41" s="51">
        <f t="shared" si="0"/>
        <v>1.6278125642854815</v>
      </c>
      <c r="W41" s="51">
        <f t="shared" si="1"/>
        <v>-7.5743385535984409</v>
      </c>
    </row>
    <row r="42" spans="1:24" s="23" customFormat="1" ht="15" customHeight="1" x14ac:dyDescent="0.25">
      <c r="A42" s="30" t="s">
        <v>38</v>
      </c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>
        <f>N41/M41*100-100</f>
        <v>35.281695529087301</v>
      </c>
      <c r="O42" s="40">
        <f>O41/N41*100-100</f>
        <v>-2.94645741585677</v>
      </c>
      <c r="P42" s="40">
        <f t="shared" ref="P42:R42" si="4">P41/O41*100-100</f>
        <v>-7.9013363739982196</v>
      </c>
      <c r="Q42" s="40">
        <f t="shared" si="4"/>
        <v>-1.8941383086342256</v>
      </c>
      <c r="R42" s="40">
        <f t="shared" si="4"/>
        <v>2.6429727979020043</v>
      </c>
      <c r="S42" s="28">
        <v>-9.7414641366363526</v>
      </c>
      <c r="T42" s="28">
        <v>-2.2512906858512878</v>
      </c>
      <c r="U42" s="56">
        <f t="shared" ref="U42" si="5">U41/T41*100-100</f>
        <v>-7.5743385535984373</v>
      </c>
      <c r="V42" s="52"/>
      <c r="W42" s="52"/>
    </row>
    <row r="43" spans="1:24" s="23" customFormat="1" ht="15" customHeight="1" x14ac:dyDescent="0.25">
      <c r="A43" s="30" t="s">
        <v>39</v>
      </c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>
        <f>N41/B41*100-100</f>
        <v>49.822425775418168</v>
      </c>
      <c r="O43" s="40">
        <f>O41/C41*100-100</f>
        <v>45.486480145675785</v>
      </c>
      <c r="P43" s="40">
        <v>33.270751090861324</v>
      </c>
      <c r="Q43" s="40">
        <v>28.933530527671593</v>
      </c>
      <c r="R43" s="40">
        <v>33.113198353772702</v>
      </c>
      <c r="S43" s="28">
        <v>9.3741604148085855</v>
      </c>
      <c r="T43" s="28">
        <v>0.36169526670197172</v>
      </c>
      <c r="U43" s="56">
        <f t="shared" ref="U43" si="6">U41/I41*100-100</f>
        <v>1.6278125642854775</v>
      </c>
      <c r="V43" s="51"/>
      <c r="W43" s="52"/>
    </row>
    <row r="44" spans="1:24" ht="15" customHeight="1" x14ac:dyDescent="0.25">
      <c r="V44" s="51"/>
    </row>
    <row r="45" spans="1:24" s="23" customFormat="1" ht="15" customHeight="1" x14ac:dyDescent="0.25">
      <c r="A45" s="41" t="s">
        <v>49</v>
      </c>
      <c r="B45"/>
      <c r="O45" s="36"/>
      <c r="P45" s="36"/>
      <c r="Q45" s="36"/>
      <c r="R45" s="36"/>
      <c r="S45" s="22"/>
      <c r="T45" s="22"/>
      <c r="U45" s="22"/>
      <c r="V45" s="51"/>
      <c r="W45" s="54"/>
    </row>
    <row r="46" spans="1:24" ht="15" customHeight="1" x14ac:dyDescent="0.25">
      <c r="A46" s="2" t="s">
        <v>10</v>
      </c>
      <c r="B46" s="55">
        <v>4340</v>
      </c>
    </row>
    <row r="47" spans="1:24" ht="15" customHeight="1" x14ac:dyDescent="0.25">
      <c r="A47" s="2" t="s">
        <v>52</v>
      </c>
      <c r="B47" s="55">
        <v>4300</v>
      </c>
    </row>
    <row r="48" spans="1:24" ht="15" customHeight="1" x14ac:dyDescent="0.25">
      <c r="A48" s="2" t="s">
        <v>22</v>
      </c>
      <c r="B48" s="55">
        <v>4287.5</v>
      </c>
      <c r="D48" s="4"/>
    </row>
    <row r="49" spans="1:23" ht="15" customHeight="1" x14ac:dyDescent="0.25">
      <c r="B49" s="42"/>
    </row>
    <row r="50" spans="1:23" s="23" customFormat="1" ht="15" customHeight="1" x14ac:dyDescent="0.25">
      <c r="A50" s="41" t="s">
        <v>50</v>
      </c>
      <c r="B50" s="42"/>
      <c r="O50" s="36"/>
      <c r="P50" s="36"/>
      <c r="Q50" s="36"/>
      <c r="R50" s="36"/>
      <c r="S50" s="22"/>
      <c r="T50" s="22"/>
      <c r="U50" s="22"/>
      <c r="V50" s="54"/>
      <c r="W50" s="54"/>
    </row>
    <row r="51" spans="1:23" ht="15" customHeight="1" x14ac:dyDescent="0.25">
      <c r="A51" s="2" t="s">
        <v>23</v>
      </c>
      <c r="B51" s="55">
        <v>3625</v>
      </c>
    </row>
    <row r="52" spans="1:23" ht="15" customHeight="1" x14ac:dyDescent="0.25">
      <c r="A52" s="2" t="s">
        <v>24</v>
      </c>
      <c r="B52" s="55">
        <v>3578.9473684210525</v>
      </c>
    </row>
    <row r="53" spans="1:23" ht="15" customHeight="1" x14ac:dyDescent="0.25">
      <c r="A53" s="2" t="s">
        <v>29</v>
      </c>
      <c r="B53" s="55">
        <v>3462.5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GAS 5Kg </vt:lpstr>
      <vt:lpstr>GAS 12.5Kg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Yemi Kale</cp:lastModifiedBy>
  <dcterms:created xsi:type="dcterms:W3CDTF">2016-07-14T11:28:09Z</dcterms:created>
  <dcterms:modified xsi:type="dcterms:W3CDTF">2017-09-12T14:48:32Z</dcterms:modified>
</cp:coreProperties>
</file>