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Q2 2021 Air Transport\New folder\"/>
    </mc:Choice>
  </mc:AlternateContent>
  <xr:revisionPtr revIDLastSave="0" documentId="13_ncr:1_{F46131BC-C5E2-4F06-B7F7-C1915124D039}" xr6:coauthVersionLast="47" xr6:coauthVersionMax="47" xr10:uidLastSave="{00000000-0000-0000-0000-000000000000}"/>
  <bookViews>
    <workbookView xWindow="-120" yWindow="-120" windowWidth="20730" windowHeight="11160" xr2:uid="{EE60C650-4407-4793-8D8C-7913268B0BCB}"/>
  </bookViews>
  <sheets>
    <sheet name="DOMESTIC PASSENGER" sheetId="1" r:id="rId1"/>
    <sheet name="FOREIGN PASSENGER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8" i="4" l="1"/>
  <c r="BZ8" i="4"/>
  <c r="CD8" i="4"/>
  <c r="CH5" i="4"/>
  <c r="CI5" i="4"/>
  <c r="CH6" i="4"/>
  <c r="CI6" i="4"/>
  <c r="CH7" i="4"/>
  <c r="CI7" i="4"/>
  <c r="CH12" i="4"/>
  <c r="CI12" i="4"/>
  <c r="CH14" i="4"/>
  <c r="CI14" i="4"/>
  <c r="CH17" i="4"/>
  <c r="CI17" i="4"/>
  <c r="CI4" i="4"/>
  <c r="CH4" i="4"/>
  <c r="CJ5" i="1"/>
  <c r="CK5" i="1"/>
  <c r="CJ6" i="1"/>
  <c r="CK6" i="1"/>
  <c r="CJ7" i="1"/>
  <c r="CK7" i="1"/>
  <c r="CJ8" i="1"/>
  <c r="CK8" i="1"/>
  <c r="CJ9" i="1"/>
  <c r="CK9" i="1"/>
  <c r="CJ10" i="1"/>
  <c r="CK10" i="1"/>
  <c r="CJ11" i="1"/>
  <c r="CK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CJ21" i="1"/>
  <c r="CK21" i="1"/>
  <c r="CJ22" i="1"/>
  <c r="CK22" i="1"/>
  <c r="CJ35" i="1"/>
  <c r="CK35" i="1"/>
  <c r="CK4" i="1"/>
  <c r="CF5" i="4"/>
  <c r="CG5" i="4"/>
  <c r="CF6" i="4"/>
  <c r="CG6" i="4"/>
  <c r="CF7" i="4"/>
  <c r="CG7" i="4"/>
  <c r="CF17" i="4"/>
  <c r="CG17" i="4"/>
  <c r="CG4" i="4"/>
  <c r="CF4" i="4"/>
  <c r="CE4" i="4"/>
  <c r="CD5" i="4"/>
  <c r="CE5" i="4"/>
  <c r="CD6" i="4"/>
  <c r="CE6" i="4"/>
  <c r="CD7" i="4"/>
  <c r="CE7" i="4"/>
  <c r="CD12" i="4"/>
  <c r="CD4" i="4"/>
  <c r="BZ6" i="4"/>
  <c r="CB5" i="4"/>
  <c r="CC5" i="4"/>
  <c r="CB7" i="4"/>
  <c r="CC7" i="4"/>
  <c r="CC4" i="4"/>
  <c r="CB4" i="4"/>
  <c r="CA4" i="4"/>
  <c r="BZ5" i="4"/>
  <c r="CA5" i="4"/>
  <c r="CA6" i="4"/>
  <c r="BZ7" i="4"/>
  <c r="CA7" i="4"/>
  <c r="BZ12" i="4"/>
  <c r="CA12" i="4"/>
  <c r="BZ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L4" i="4"/>
  <c r="K4" i="4"/>
  <c r="L4" i="1"/>
  <c r="K4" i="1"/>
  <c r="CJ4" i="1" s="1"/>
  <c r="CH5" i="1"/>
  <c r="CI5" i="1"/>
  <c r="CH6" i="1"/>
  <c r="CI6" i="1"/>
  <c r="CH7" i="1"/>
  <c r="CI7" i="1"/>
  <c r="CH8" i="1"/>
  <c r="CI8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7" i="1"/>
  <c r="CI17" i="1"/>
  <c r="CH18" i="1"/>
  <c r="CI18" i="1"/>
  <c r="CH19" i="1"/>
  <c r="CI19" i="1"/>
  <c r="CH20" i="1"/>
  <c r="CI20" i="1"/>
  <c r="CH21" i="1"/>
  <c r="CI21" i="1"/>
  <c r="CH22" i="1"/>
  <c r="CI22" i="1"/>
  <c r="CI4" i="1"/>
  <c r="CH4" i="1"/>
  <c r="CG4" i="1"/>
  <c r="CF4" i="1"/>
  <c r="CF5" i="1"/>
  <c r="CG5" i="1"/>
  <c r="CF6" i="1"/>
  <c r="CG6" i="1"/>
  <c r="CF7" i="1"/>
  <c r="CG7" i="1"/>
  <c r="CF8" i="1"/>
  <c r="CG8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F18" i="1"/>
  <c r="CG18" i="1"/>
  <c r="CF19" i="1"/>
  <c r="CG19" i="1"/>
  <c r="CF21" i="1"/>
  <c r="CG21" i="1"/>
  <c r="CF22" i="1"/>
  <c r="CG22" i="1"/>
  <c r="L24" i="4" l="1"/>
  <c r="CI24" i="4" s="1"/>
  <c r="K24" i="4"/>
  <c r="CH24" i="4" s="1"/>
  <c r="CD5" i="1"/>
  <c r="CE5" i="1"/>
  <c r="CD6" i="1"/>
  <c r="CE6" i="1"/>
  <c r="CD7" i="1"/>
  <c r="CE7" i="1"/>
  <c r="CD8" i="1"/>
  <c r="CE8" i="1"/>
  <c r="CD10" i="1"/>
  <c r="CE10" i="1"/>
  <c r="CD11" i="1"/>
  <c r="CE11" i="1"/>
  <c r="CD12" i="1"/>
  <c r="CE12" i="1"/>
  <c r="CD13" i="1"/>
  <c r="CE13" i="1"/>
  <c r="CD14" i="1"/>
  <c r="CE14" i="1"/>
  <c r="CD15" i="1"/>
  <c r="CE15" i="1"/>
  <c r="CD16" i="1"/>
  <c r="CE16" i="1"/>
  <c r="CD17" i="1"/>
  <c r="CE17" i="1"/>
  <c r="CD18" i="1"/>
  <c r="CE18" i="1"/>
  <c r="CD19" i="1"/>
  <c r="CE19" i="1"/>
  <c r="CD20" i="1"/>
  <c r="CE20" i="1"/>
  <c r="CD21" i="1"/>
  <c r="CE21" i="1"/>
  <c r="CD22" i="1"/>
  <c r="CE22" i="1"/>
  <c r="CE4" i="1"/>
  <c r="CD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CB12" i="1"/>
  <c r="CC12" i="1"/>
  <c r="CB13" i="1"/>
  <c r="CC13" i="1"/>
  <c r="CB14" i="1"/>
  <c r="CC14" i="1"/>
  <c r="CB15" i="1"/>
  <c r="CC15" i="1"/>
  <c r="CB16" i="1"/>
  <c r="CC16" i="1"/>
  <c r="CB17" i="1"/>
  <c r="CC17" i="1"/>
  <c r="CB18" i="1"/>
  <c r="CC18" i="1"/>
  <c r="CB19" i="1"/>
  <c r="CC19" i="1"/>
  <c r="CB21" i="1"/>
  <c r="CC21" i="1"/>
  <c r="CB22" i="1"/>
  <c r="CC22" i="1"/>
  <c r="CB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L30" i="1"/>
  <c r="K31" i="1"/>
  <c r="L31" i="1"/>
  <c r="K32" i="1"/>
  <c r="L32" i="1"/>
  <c r="K33" i="1"/>
  <c r="L33" i="1"/>
  <c r="K34" i="1"/>
  <c r="L34" i="1"/>
  <c r="G24" i="4"/>
  <c r="H24" i="4"/>
  <c r="J24" i="4"/>
  <c r="I24" i="4"/>
  <c r="I35" i="1"/>
  <c r="J35" i="1"/>
  <c r="H35" i="1"/>
  <c r="CC35" i="1" s="1"/>
  <c r="G35" i="1"/>
  <c r="K35" i="1" s="1"/>
  <c r="CB35" i="1" l="1"/>
  <c r="CE35" i="1"/>
  <c r="BZ24" i="4"/>
  <c r="CB24" i="4"/>
  <c r="CG35" i="1"/>
  <c r="CI35" i="1"/>
  <c r="CF24" i="4"/>
  <c r="CD24" i="4"/>
  <c r="L35" i="1"/>
  <c r="CD35" i="1"/>
  <c r="CH35" i="1"/>
  <c r="CF35" i="1"/>
  <c r="CG24" i="4"/>
  <c r="CE24" i="4"/>
  <c r="CA24" i="4"/>
  <c r="CC24" i="4"/>
</calcChain>
</file>

<file path=xl/sharedStrings.xml><?xml version="1.0" encoding="utf-8"?>
<sst xmlns="http://schemas.openxmlformats.org/spreadsheetml/2006/main" count="959" uniqueCount="69">
  <si>
    <t>PASSENGERS MOVEMENT DOMESTIC</t>
  </si>
  <si>
    <t>TOTAL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</si>
  <si>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</si>
  <si>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</si>
  <si>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</si>
  <si>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</si>
  <si>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</si>
  <si>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</si>
  <si>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</si>
  <si>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</si>
  <si>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S/N</t>
  </si>
  <si>
    <t>AIRPORTS</t>
  </si>
  <si>
    <t>FULL YEAR 2020</t>
  </si>
  <si>
    <t>Q1 2019</t>
  </si>
  <si>
    <t>Q2 2019</t>
  </si>
  <si>
    <t>FULL YEAR 2019</t>
  </si>
  <si>
    <t>Q1 2018</t>
  </si>
  <si>
    <t>Q2 2018</t>
  </si>
  <si>
    <t>Q3 2018</t>
  </si>
  <si>
    <t>Q4 2018</t>
  </si>
  <si>
    <t>FULL YEAR 2018</t>
  </si>
  <si>
    <t>ARR</t>
  </si>
  <si>
    <t>DEP</t>
  </si>
  <si>
    <t>LAGOS</t>
  </si>
  <si>
    <t>ABUJA</t>
  </si>
  <si>
    <t>PHC</t>
  </si>
  <si>
    <t>KANO</t>
  </si>
  <si>
    <t>ENUGU</t>
  </si>
  <si>
    <t>OSUBI</t>
  </si>
  <si>
    <t>KADUNA</t>
  </si>
  <si>
    <t>CALABAR</t>
  </si>
  <si>
    <t>SOKOTO</t>
  </si>
  <si>
    <t>BENIN</t>
  </si>
  <si>
    <t>MAIDUGURI</t>
  </si>
  <si>
    <t>JOS</t>
  </si>
  <si>
    <t>OWERRI</t>
  </si>
  <si>
    <t>YOLA</t>
  </si>
  <si>
    <t>ILORIN</t>
  </si>
  <si>
    <t>IBADAN</t>
  </si>
  <si>
    <t>MINNA</t>
  </si>
  <si>
    <t>AKURE</t>
  </si>
  <si>
    <t>KATSINA</t>
  </si>
  <si>
    <t>MAKURDI</t>
  </si>
  <si>
    <t>AKWA IBOM</t>
  </si>
  <si>
    <t>ASABA</t>
  </si>
  <si>
    <t>GOMBE</t>
  </si>
  <si>
    <t>EKET</t>
  </si>
  <si>
    <t>ZARIA</t>
  </si>
  <si>
    <t>BAUCHI</t>
  </si>
  <si>
    <t>ESCRAVOS</t>
  </si>
  <si>
    <t/>
  </si>
  <si>
    <t>FORCADOS</t>
  </si>
  <si>
    <t>KEBBI</t>
  </si>
  <si>
    <t>FINIMA</t>
  </si>
  <si>
    <t>DUTSE</t>
  </si>
  <si>
    <t>-</t>
  </si>
  <si>
    <t>PASSENGERS MOVEMENT FOREIGN</t>
  </si>
  <si>
    <t xml:space="preserve">  FULL YEAR 2020</t>
  </si>
  <si>
    <t xml:space="preserve">    FULL YEAR 2019</t>
  </si>
  <si>
    <t xml:space="preserve">  FULL YEAR 2018</t>
  </si>
  <si>
    <t>Full Yr 2020</t>
  </si>
  <si>
    <t>APR</t>
  </si>
  <si>
    <t>QonQ</t>
  </si>
  <si>
    <t>YoY</t>
  </si>
  <si>
    <t>Q3 2021</t>
  </si>
  <si>
    <t>Q4 2021</t>
  </si>
  <si>
    <t>FULL YEAR 2021</t>
  </si>
  <si>
    <t xml:space="preserve">  FULL YEAR 2021</t>
  </si>
  <si>
    <t>Full Yr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</si>
</sst>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5" fontId="3" fillId="0" borderId="2" xfId="0" applyNumberFormat="1" applyFont="1" applyFill="1" applyBorder="1"/>
    <xf numFmtId="43" fontId="3" fillId="0" borderId="0" xfId="1" applyFont="1" applyFill="1"/>
    <xf numFmtId="0" fontId="3" fillId="0" borderId="0" xfId="0" applyFont="1" applyFill="1"/>
    <xf numFmtId="0" fontId="5" fillId="0" borderId="4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6" fillId="0" borderId="4" xfId="4" applyNumberFormat="1" applyFont="1" applyFill="1" applyBorder="1" applyAlignment="1">
      <alignment horizontal="right"/>
    </xf>
    <xf numFmtId="165" fontId="6" fillId="0" borderId="2" xfId="4" applyNumberFormat="1" applyFont="1" applyFill="1" applyBorder="1" applyAlignment="1">
      <alignment horizontal="right"/>
    </xf>
    <xf numFmtId="165" fontId="3" fillId="0" borderId="3" xfId="0" applyNumberFormat="1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3" fillId="0" borderId="0" xfId="0" applyFont="1" applyFill="1" applyBorder="1"/>
    <xf numFmtId="43" fontId="3" fillId="0" borderId="2" xfId="1" applyFont="1" applyFill="1" applyBorder="1"/>
    <xf numFmtId="165" fontId="3" fillId="0" borderId="0" xfId="0" applyNumberFormat="1" applyFont="1" applyFill="1"/>
    <xf numFmtId="43" fontId="3" fillId="0" borderId="0" xfId="4" applyFont="1" applyFill="1" applyBorder="1"/>
    <xf numFmtId="43" fontId="3" fillId="0" borderId="0" xfId="0" applyNumberFormat="1" applyFont="1" applyFill="1"/>
    <xf numFmtId="0" fontId="4" fillId="0" borderId="2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5" xfId="0" applyFont="1" applyFill="1" applyBorder="1"/>
    <xf numFmtId="165" fontId="4" fillId="0" borderId="2" xfId="4" applyNumberFormat="1" applyFont="1" applyFill="1" applyBorder="1"/>
    <xf numFmtId="0" fontId="4" fillId="0" borderId="0" xfId="0" applyFont="1" applyFill="1" applyBorder="1"/>
    <xf numFmtId="43" fontId="4" fillId="0" borderId="2" xfId="1" applyFont="1" applyFill="1" applyBorder="1"/>
    <xf numFmtId="165" fontId="5" fillId="0" borderId="2" xfId="4" applyNumberFormat="1" applyFont="1" applyFill="1" applyBorder="1"/>
    <xf numFmtId="165" fontId="5" fillId="0" borderId="2" xfId="4" applyNumberFormat="1" applyFont="1" applyFill="1" applyBorder="1" applyAlignment="1">
      <alignment horizontal="left"/>
    </xf>
    <xf numFmtId="0" fontId="4" fillId="0" borderId="6" xfId="0" applyFont="1" applyFill="1" applyBorder="1"/>
    <xf numFmtId="165" fontId="4" fillId="0" borderId="9" xfId="4" applyNumberFormat="1" applyFont="1" applyFill="1" applyBorder="1"/>
    <xf numFmtId="0" fontId="4" fillId="0" borderId="7" xfId="0" applyFont="1" applyFill="1" applyBorder="1"/>
    <xf numFmtId="165" fontId="4" fillId="0" borderId="2" xfId="4" applyNumberFormat="1" applyFont="1" applyFill="1" applyBorder="1" applyAlignment="1">
      <alignment horizontal="left"/>
    </xf>
    <xf numFmtId="0" fontId="5" fillId="0" borderId="1" xfId="0" applyFont="1" applyFill="1" applyBorder="1"/>
    <xf numFmtId="165" fontId="5" fillId="0" borderId="1" xfId="4" applyNumberFormat="1" applyFont="1" applyFill="1" applyBorder="1"/>
    <xf numFmtId="165" fontId="6" fillId="0" borderId="10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3" fillId="0" borderId="11" xfId="0" applyNumberFormat="1" applyFont="1" applyFill="1" applyBorder="1"/>
    <xf numFmtId="43" fontId="4" fillId="0" borderId="2" xfId="1" applyFont="1" applyFill="1" applyBorder="1" applyAlignment="1">
      <alignment horizontal="center"/>
    </xf>
    <xf numFmtId="43" fontId="5" fillId="0" borderId="2" xfId="1" applyFont="1" applyFill="1" applyBorder="1"/>
    <xf numFmtId="43" fontId="4" fillId="0" borderId="2" xfId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6" fontId="3" fillId="0" borderId="2" xfId="4" applyNumberFormat="1" applyFont="1" applyFill="1" applyBorder="1" applyAlignment="1">
      <alignment horizontal="right"/>
    </xf>
    <xf numFmtId="166" fontId="4" fillId="0" borderId="2" xfId="4" applyNumberFormat="1" applyFont="1" applyFill="1" applyBorder="1"/>
    <xf numFmtId="166" fontId="3" fillId="0" borderId="2" xfId="0" applyNumberFormat="1" applyFont="1" applyFill="1" applyBorder="1"/>
    <xf numFmtId="166" fontId="3" fillId="0" borderId="2" xfId="4" applyNumberFormat="1" applyFont="1" applyFill="1" applyBorder="1"/>
    <xf numFmtId="166" fontId="4" fillId="0" borderId="2" xfId="4" applyNumberFormat="1" applyFont="1" applyFill="1" applyBorder="1" applyAlignment="1">
      <alignment horizontal="right"/>
    </xf>
    <xf numFmtId="166" fontId="4" fillId="0" borderId="2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6" fontId="5" fillId="0" borderId="2" xfId="4" applyNumberFormat="1" applyFont="1" applyFill="1" applyBorder="1"/>
    <xf numFmtId="166" fontId="4" fillId="0" borderId="0" xfId="0" applyNumberFormat="1" applyFont="1" applyFill="1" applyBorder="1"/>
    <xf numFmtId="166" fontId="4" fillId="0" borderId="0" xfId="4" applyNumberFormat="1" applyFont="1" applyFill="1" applyBorder="1"/>
    <xf numFmtId="43" fontId="4" fillId="0" borderId="2" xfId="1" applyNumberFormat="1" applyFont="1" applyFill="1" applyBorder="1"/>
  </cellXfs>
  <cellStyles count="7">
    <cellStyle name="Comma" xfId="1" builtinId="3"/>
    <cellStyle name="Comma 2" xfId="4" xr:uid="{C9FDEDF7-F663-44BB-963D-C245F086A814}"/>
    <cellStyle name="Comma 2 3" xfId="6" xr:uid="{57DB8C87-32B7-42A6-94D3-1207385D960F}"/>
    <cellStyle name="Normal" xfId="0" builtinId="0"/>
    <cellStyle name="Normal 2" xfId="3" xr:uid="{1CAA46ED-8A8D-4932-BE7E-AE8C44D4B313}"/>
    <cellStyle name="Normal 3" xfId="2" xr:uid="{94EF8286-A5DB-4459-80BC-427604683845}"/>
    <cellStyle name="Normal 5" xfId="5" xr:uid="{2D5E62AD-D1F6-483B-A8D3-E7D894363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C50D-5EA1-45C7-B2AF-2E663FAB2851}">
  <dimension ref="A1:CK42"/>
  <sheetViews>
    <sheetView tabSelected="1" zoomScale="90" zoomScaleNormal="90" workbookViewId="0">
      <pane xSplit="2" ySplit="2" topLeftCell="AH3" activePane="bottomRight" state="frozen"/>
      <selection pane="topRight" activeCell="C1" sqref="C1"/>
      <selection pane="bottomLeft" activeCell="A3" sqref="A3"/>
      <selection pane="bottomRight" activeCell="J30" sqref="J30"/>
    </sheetView>
  </sheetViews>
  <sheetFormatPr defaultColWidth="9.140625" defaultRowHeight="12.75" x14ac:dyDescent="0.2"/>
  <cols>
    <col min="1" max="1" width="5.5703125" style="3" customWidth="1"/>
    <col min="2" max="2" width="12.140625" style="3" customWidth="1"/>
    <col min="3" max="3" width="17.140625" style="3" customWidth="1"/>
    <col min="4" max="12" width="15.7109375" style="3" customWidth="1"/>
    <col min="13" max="20" width="14.28515625" style="3" customWidth="1"/>
    <col min="21" max="21" width="16.140625" style="3" customWidth="1"/>
    <col min="22" max="22" width="14.28515625" style="3" customWidth="1"/>
    <col min="23" max="23" width="14.5703125" style="3" customWidth="1"/>
    <col min="24" max="24" width="16.42578125" style="3" customWidth="1"/>
    <col min="25" max="25" width="15.85546875" style="3" customWidth="1"/>
    <col min="26" max="26" width="16.140625" style="3" customWidth="1"/>
    <col min="27" max="27" width="14.5703125" style="3" customWidth="1"/>
    <col min="28" max="28" width="14.42578125" style="3" customWidth="1"/>
    <col min="29" max="29" width="14.5703125" style="3" customWidth="1"/>
    <col min="30" max="31" width="15.42578125" style="3" customWidth="1"/>
    <col min="32" max="32" width="16.5703125" style="3" customWidth="1"/>
    <col min="33" max="33" width="18.140625" style="3" customWidth="1"/>
    <col min="34" max="36" width="14.5703125" style="3" customWidth="1"/>
    <col min="37" max="37" width="19.7109375" style="3" customWidth="1"/>
    <col min="38" max="40" width="14.5703125" style="3" customWidth="1"/>
    <col min="41" max="41" width="15.42578125" style="3" customWidth="1"/>
    <col min="42" max="42" width="14.5703125" style="3" customWidth="1"/>
    <col min="43" max="43" width="9.140625" style="3"/>
    <col min="44" max="47" width="9.28515625" style="3" bestFit="1" customWidth="1"/>
    <col min="48" max="49" width="10" style="3" bestFit="1" customWidth="1"/>
    <col min="50" max="61" width="9.28515625" style="3" bestFit="1" customWidth="1"/>
    <col min="62" max="62" width="10" style="3" bestFit="1" customWidth="1"/>
    <col min="63" max="63" width="11" style="3" bestFit="1" customWidth="1"/>
    <col min="64" max="67" width="9.28515625" style="3" bestFit="1" customWidth="1"/>
    <col min="68" max="68" width="11" style="3" bestFit="1" customWidth="1"/>
    <col min="69" max="69" width="10" style="3" bestFit="1" customWidth="1"/>
    <col min="70" max="77" width="9.28515625" style="3" bestFit="1" customWidth="1"/>
    <col min="78" max="79" width="11" style="3" bestFit="1" customWidth="1"/>
    <col min="80" max="16384" width="9.140625" style="3"/>
  </cols>
  <sheetData>
    <row r="1" spans="1:89" s="11" customFormat="1" ht="15" customHeight="1" x14ac:dyDescent="0.2">
      <c r="A1" s="24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1"/>
      <c r="AR1" s="52" t="s">
        <v>2</v>
      </c>
      <c r="AS1" s="53"/>
      <c r="AT1" s="53"/>
      <c r="AU1" s="54"/>
      <c r="AV1" s="52" t="s">
        <v>3</v>
      </c>
      <c r="AW1" s="53"/>
      <c r="AX1" s="53"/>
      <c r="AY1" s="54"/>
      <c r="AZ1" s="52" t="s">
        <v>15</v>
      </c>
      <c r="BA1" s="54"/>
      <c r="BB1" s="52" t="s">
        <v>4</v>
      </c>
      <c r="BC1" s="53"/>
      <c r="BD1" s="53"/>
      <c r="BE1" s="54"/>
      <c r="BF1" s="52" t="s">
        <v>5</v>
      </c>
      <c r="BG1" s="53"/>
      <c r="BH1" s="53"/>
      <c r="BI1" s="54"/>
      <c r="BJ1" s="52" t="s">
        <v>6</v>
      </c>
      <c r="BK1" s="53"/>
      <c r="BL1" s="53"/>
      <c r="BM1" s="54"/>
      <c r="BN1" s="52" t="s">
        <v>7</v>
      </c>
      <c r="BO1" s="53"/>
      <c r="BP1" s="53"/>
      <c r="BQ1" s="54"/>
      <c r="BR1" s="52" t="s">
        <v>60</v>
      </c>
      <c r="BS1" s="54"/>
      <c r="BT1" s="52" t="s">
        <v>8</v>
      </c>
      <c r="BU1" s="53"/>
      <c r="BV1" s="53"/>
      <c r="BW1" s="54"/>
      <c r="BX1" s="52" t="s">
        <v>9</v>
      </c>
      <c r="BY1" s="53"/>
      <c r="BZ1" s="53"/>
      <c r="CA1" s="54"/>
      <c r="CB1" s="52" t="s">
        <v>64</v>
      </c>
      <c r="CC1" s="53"/>
      <c r="CD1" s="53"/>
      <c r="CE1" s="54"/>
      <c r="CF1" s="52" t="s">
        <v>65</v>
      </c>
      <c r="CG1" s="53"/>
      <c r="CH1" s="53"/>
      <c r="CI1" s="54"/>
      <c r="CJ1" s="52" t="s">
        <v>68</v>
      </c>
      <c r="CK1" s="54"/>
    </row>
    <row r="2" spans="1:89" s="11" customFormat="1" ht="15" customHeight="1" x14ac:dyDescent="0.2">
      <c r="A2" s="12" t="s">
        <v>10</v>
      </c>
      <c r="B2" s="20" t="s">
        <v>11</v>
      </c>
      <c r="C2" s="48" t="s">
        <v>8</v>
      </c>
      <c r="D2" s="49"/>
      <c r="E2" s="48" t="s">
        <v>9</v>
      </c>
      <c r="F2" s="49"/>
      <c r="G2" s="48" t="s">
        <v>64</v>
      </c>
      <c r="H2" s="49"/>
      <c r="I2" s="48" t="s">
        <v>65</v>
      </c>
      <c r="J2" s="49"/>
      <c r="K2" s="48" t="s">
        <v>66</v>
      </c>
      <c r="L2" s="49"/>
      <c r="M2" s="48" t="s">
        <v>4</v>
      </c>
      <c r="N2" s="49"/>
      <c r="O2" s="48" t="s">
        <v>5</v>
      </c>
      <c r="P2" s="49"/>
      <c r="Q2" s="48" t="s">
        <v>6</v>
      </c>
      <c r="R2" s="49"/>
      <c r="S2" s="48" t="s">
        <v>7</v>
      </c>
      <c r="T2" s="49"/>
      <c r="U2" s="48" t="s">
        <v>12</v>
      </c>
      <c r="V2" s="49"/>
      <c r="W2" s="48" t="s">
        <v>13</v>
      </c>
      <c r="X2" s="49"/>
      <c r="Y2" s="48" t="s">
        <v>14</v>
      </c>
      <c r="Z2" s="49"/>
      <c r="AA2" s="48" t="s">
        <v>2</v>
      </c>
      <c r="AB2" s="49"/>
      <c r="AC2" s="48" t="s">
        <v>3</v>
      </c>
      <c r="AD2" s="49"/>
      <c r="AE2" s="55" t="s">
        <v>15</v>
      </c>
      <c r="AF2" s="56"/>
      <c r="AG2" s="48" t="s">
        <v>16</v>
      </c>
      <c r="AH2" s="49"/>
      <c r="AI2" s="48" t="s">
        <v>17</v>
      </c>
      <c r="AJ2" s="49"/>
      <c r="AK2" s="48" t="s">
        <v>18</v>
      </c>
      <c r="AL2" s="49"/>
      <c r="AM2" s="48" t="s">
        <v>19</v>
      </c>
      <c r="AN2" s="49"/>
      <c r="AO2" s="55" t="s">
        <v>20</v>
      </c>
      <c r="AP2" s="56"/>
      <c r="AR2" s="25" t="s">
        <v>21</v>
      </c>
      <c r="AS2" s="25" t="s">
        <v>22</v>
      </c>
      <c r="AT2" s="25" t="s">
        <v>21</v>
      </c>
      <c r="AU2" s="25" t="s">
        <v>22</v>
      </c>
      <c r="AV2" s="25" t="s">
        <v>21</v>
      </c>
      <c r="AW2" s="25" t="s">
        <v>22</v>
      </c>
      <c r="AX2" s="25" t="s">
        <v>21</v>
      </c>
      <c r="AY2" s="25" t="s">
        <v>22</v>
      </c>
      <c r="AZ2" s="25" t="s">
        <v>21</v>
      </c>
      <c r="BA2" s="25" t="s">
        <v>22</v>
      </c>
      <c r="BB2" s="25" t="s">
        <v>21</v>
      </c>
      <c r="BC2" s="25" t="s">
        <v>22</v>
      </c>
      <c r="BD2" s="25" t="s">
        <v>21</v>
      </c>
      <c r="BE2" s="25" t="s">
        <v>22</v>
      </c>
      <c r="BF2" s="25" t="s">
        <v>21</v>
      </c>
      <c r="BG2" s="25" t="s">
        <v>22</v>
      </c>
      <c r="BH2" s="25" t="s">
        <v>21</v>
      </c>
      <c r="BI2" s="25" t="s">
        <v>22</v>
      </c>
      <c r="BJ2" s="25" t="s">
        <v>21</v>
      </c>
      <c r="BK2" s="25" t="s">
        <v>22</v>
      </c>
      <c r="BL2" s="25" t="s">
        <v>21</v>
      </c>
      <c r="BM2" s="25" t="s">
        <v>22</v>
      </c>
      <c r="BN2" s="25" t="s">
        <v>21</v>
      </c>
      <c r="BO2" s="25" t="s">
        <v>22</v>
      </c>
      <c r="BP2" s="25" t="s">
        <v>21</v>
      </c>
      <c r="BQ2" s="25" t="s">
        <v>22</v>
      </c>
      <c r="BR2" s="25" t="s">
        <v>61</v>
      </c>
      <c r="BS2" s="25" t="s">
        <v>22</v>
      </c>
      <c r="BT2" s="25" t="s">
        <v>21</v>
      </c>
      <c r="BU2" s="25" t="s">
        <v>22</v>
      </c>
      <c r="BV2" s="25" t="s">
        <v>21</v>
      </c>
      <c r="BW2" s="25" t="s">
        <v>22</v>
      </c>
      <c r="BX2" s="25" t="s">
        <v>21</v>
      </c>
      <c r="BY2" s="25" t="s">
        <v>22</v>
      </c>
      <c r="BZ2" s="25" t="s">
        <v>21</v>
      </c>
      <c r="CA2" s="25" t="s">
        <v>22</v>
      </c>
      <c r="CB2" s="25" t="s">
        <v>21</v>
      </c>
      <c r="CC2" s="25" t="s">
        <v>22</v>
      </c>
      <c r="CD2" s="25" t="s">
        <v>21</v>
      </c>
      <c r="CE2" s="25" t="s">
        <v>22</v>
      </c>
      <c r="CF2" s="25" t="s">
        <v>21</v>
      </c>
      <c r="CG2" s="25" t="s">
        <v>22</v>
      </c>
      <c r="CH2" s="25" t="s">
        <v>21</v>
      </c>
      <c r="CI2" s="25" t="s">
        <v>22</v>
      </c>
      <c r="CJ2" s="25" t="s">
        <v>61</v>
      </c>
      <c r="CK2" s="25" t="s">
        <v>22</v>
      </c>
    </row>
    <row r="3" spans="1:89" s="11" customFormat="1" ht="15" customHeight="1" x14ac:dyDescent="0.2">
      <c r="A3" s="12"/>
      <c r="B3" s="20"/>
      <c r="C3" s="21" t="s">
        <v>21</v>
      </c>
      <c r="D3" s="21" t="s">
        <v>22</v>
      </c>
      <c r="E3" s="21" t="s">
        <v>21</v>
      </c>
      <c r="F3" s="21" t="s">
        <v>22</v>
      </c>
      <c r="G3" s="21" t="s">
        <v>21</v>
      </c>
      <c r="H3" s="21" t="s">
        <v>22</v>
      </c>
      <c r="I3" s="21" t="s">
        <v>21</v>
      </c>
      <c r="J3" s="21" t="s">
        <v>22</v>
      </c>
      <c r="K3" s="21" t="s">
        <v>21</v>
      </c>
      <c r="L3" s="21" t="s">
        <v>22</v>
      </c>
      <c r="M3" s="21" t="s">
        <v>21</v>
      </c>
      <c r="N3" s="21" t="s">
        <v>22</v>
      </c>
      <c r="O3" s="21" t="s">
        <v>21</v>
      </c>
      <c r="P3" s="21" t="s">
        <v>22</v>
      </c>
      <c r="Q3" s="21" t="s">
        <v>21</v>
      </c>
      <c r="R3" s="21" t="s">
        <v>22</v>
      </c>
      <c r="S3" s="21" t="s">
        <v>21</v>
      </c>
      <c r="T3" s="21" t="s">
        <v>22</v>
      </c>
      <c r="U3" s="21" t="s">
        <v>21</v>
      </c>
      <c r="V3" s="21" t="s">
        <v>22</v>
      </c>
      <c r="W3" s="21" t="s">
        <v>21</v>
      </c>
      <c r="X3" s="21" t="s">
        <v>22</v>
      </c>
      <c r="Y3" s="21" t="s">
        <v>21</v>
      </c>
      <c r="Z3" s="21" t="s">
        <v>22</v>
      </c>
      <c r="AA3" s="21" t="s">
        <v>21</v>
      </c>
      <c r="AB3" s="21" t="s">
        <v>22</v>
      </c>
      <c r="AC3" s="21" t="s">
        <v>21</v>
      </c>
      <c r="AD3" s="21" t="s">
        <v>22</v>
      </c>
      <c r="AE3" s="21" t="s">
        <v>21</v>
      </c>
      <c r="AF3" s="21" t="s">
        <v>22</v>
      </c>
      <c r="AG3" s="21" t="s">
        <v>21</v>
      </c>
      <c r="AH3" s="21" t="s">
        <v>22</v>
      </c>
      <c r="AI3" s="21" t="s">
        <v>21</v>
      </c>
      <c r="AJ3" s="21" t="s">
        <v>22</v>
      </c>
      <c r="AK3" s="21" t="s">
        <v>21</v>
      </c>
      <c r="AL3" s="21" t="s">
        <v>22</v>
      </c>
      <c r="AM3" s="21" t="s">
        <v>21</v>
      </c>
      <c r="AN3" s="21" t="s">
        <v>22</v>
      </c>
      <c r="AO3" s="21" t="s">
        <v>21</v>
      </c>
      <c r="AP3" s="21" t="s">
        <v>22</v>
      </c>
      <c r="AR3" s="38" t="s">
        <v>62</v>
      </c>
      <c r="AS3" s="38"/>
      <c r="AT3" s="38" t="s">
        <v>63</v>
      </c>
      <c r="AU3" s="38"/>
      <c r="AV3" s="38" t="s">
        <v>62</v>
      </c>
      <c r="AW3" s="38"/>
      <c r="AX3" s="38" t="s">
        <v>63</v>
      </c>
      <c r="AY3" s="38"/>
      <c r="AZ3" s="25"/>
      <c r="BA3" s="25"/>
      <c r="BB3" s="38" t="s">
        <v>62</v>
      </c>
      <c r="BC3" s="38"/>
      <c r="BD3" s="38" t="s">
        <v>63</v>
      </c>
      <c r="BE3" s="38"/>
      <c r="BF3" s="38" t="s">
        <v>62</v>
      </c>
      <c r="BG3" s="38"/>
      <c r="BH3" s="38" t="s">
        <v>63</v>
      </c>
      <c r="BI3" s="38"/>
      <c r="BJ3" s="38" t="s">
        <v>62</v>
      </c>
      <c r="BK3" s="38"/>
      <c r="BL3" s="38" t="s">
        <v>63</v>
      </c>
      <c r="BM3" s="38"/>
      <c r="BN3" s="38" t="s">
        <v>62</v>
      </c>
      <c r="BO3" s="38"/>
      <c r="BP3" s="38" t="s">
        <v>63</v>
      </c>
      <c r="BQ3" s="38"/>
      <c r="BR3" s="38"/>
      <c r="BS3" s="38"/>
      <c r="BT3" s="38" t="s">
        <v>62</v>
      </c>
      <c r="BU3" s="38"/>
      <c r="BV3" s="38" t="s">
        <v>63</v>
      </c>
      <c r="BW3" s="38"/>
      <c r="BX3" s="38" t="s">
        <v>62</v>
      </c>
      <c r="BY3" s="38"/>
      <c r="BZ3" s="38" t="s">
        <v>63</v>
      </c>
      <c r="CA3" s="38"/>
      <c r="CB3" s="40" t="s">
        <v>62</v>
      </c>
      <c r="CC3" s="40"/>
      <c r="CD3" s="40" t="s">
        <v>63</v>
      </c>
      <c r="CE3" s="40"/>
      <c r="CF3" s="40" t="s">
        <v>62</v>
      </c>
      <c r="CG3" s="40"/>
      <c r="CH3" s="40" t="s">
        <v>63</v>
      </c>
      <c r="CI3" s="40"/>
      <c r="CJ3" s="12"/>
      <c r="CK3" s="12"/>
    </row>
    <row r="4" spans="1:89" ht="15" customHeight="1" x14ac:dyDescent="0.2">
      <c r="A4" s="28">
        <v>1</v>
      </c>
      <c r="B4" s="29" t="s">
        <v>23</v>
      </c>
      <c r="C4" s="42">
        <v>404939</v>
      </c>
      <c r="D4" s="42">
        <v>359937</v>
      </c>
      <c r="E4" s="42">
        <v>433881</v>
      </c>
      <c r="F4" s="42">
        <v>427439</v>
      </c>
      <c r="G4" s="42">
        <v>571425</v>
      </c>
      <c r="H4" s="42">
        <v>539878</v>
      </c>
      <c r="I4" s="42">
        <v>673323</v>
      </c>
      <c r="J4" s="42">
        <v>682890</v>
      </c>
      <c r="K4" s="42">
        <f>C4+E4+G4+I4</f>
        <v>2083568</v>
      </c>
      <c r="L4" s="42">
        <f>D4+F4+H4+J4</f>
        <v>2010144</v>
      </c>
      <c r="M4" s="44">
        <v>509356</v>
      </c>
      <c r="N4" s="44">
        <v>472779</v>
      </c>
      <c r="O4" s="44">
        <v>555099</v>
      </c>
      <c r="P4" s="44">
        <v>259220</v>
      </c>
      <c r="Q4" s="44">
        <v>242454</v>
      </c>
      <c r="R4" s="44">
        <v>240154</v>
      </c>
      <c r="S4" s="44">
        <v>403029</v>
      </c>
      <c r="T4" s="44">
        <v>430544</v>
      </c>
      <c r="U4" s="44">
        <v>1709938</v>
      </c>
      <c r="V4" s="44">
        <v>1402697</v>
      </c>
      <c r="W4" s="44">
        <v>465474</v>
      </c>
      <c r="X4" s="44">
        <v>465082</v>
      </c>
      <c r="Y4" s="44">
        <v>557638</v>
      </c>
      <c r="Z4" s="44">
        <v>515671</v>
      </c>
      <c r="AA4" s="44">
        <v>562283</v>
      </c>
      <c r="AB4" s="44">
        <v>550338</v>
      </c>
      <c r="AC4" s="44">
        <v>569482</v>
      </c>
      <c r="AD4" s="44">
        <v>607513</v>
      </c>
      <c r="AE4" s="44">
        <v>2154877</v>
      </c>
      <c r="AF4" s="44">
        <v>2138604</v>
      </c>
      <c r="AG4" s="44">
        <v>499576</v>
      </c>
      <c r="AH4" s="44">
        <v>483020</v>
      </c>
      <c r="AI4" s="44">
        <v>536597</v>
      </c>
      <c r="AJ4" s="44">
        <v>527132</v>
      </c>
      <c r="AK4" s="44">
        <v>1036173</v>
      </c>
      <c r="AL4" s="44">
        <v>1010152</v>
      </c>
      <c r="AM4" s="44">
        <v>581047</v>
      </c>
      <c r="AN4" s="44">
        <v>578295</v>
      </c>
      <c r="AO4" s="44">
        <v>2653393</v>
      </c>
      <c r="AP4" s="44">
        <v>2598599</v>
      </c>
      <c r="AR4" s="16">
        <v>0.83297766651484473</v>
      </c>
      <c r="AS4" s="16">
        <v>6.7226972236173799</v>
      </c>
      <c r="AT4" s="16">
        <v>-45.734640837003084</v>
      </c>
      <c r="AU4" s="16">
        <v>-45.519288186332354</v>
      </c>
      <c r="AV4" s="16">
        <v>1.2803161397374696</v>
      </c>
      <c r="AW4" s="16">
        <v>10.389069989715406</v>
      </c>
      <c r="AX4" s="16">
        <v>-1.9903725516180248</v>
      </c>
      <c r="AY4" s="16">
        <v>5.0524386342610583</v>
      </c>
      <c r="AZ4" s="16">
        <v>-18.787868966263201</v>
      </c>
      <c r="BA4" s="16">
        <v>-17.701653852710631</v>
      </c>
      <c r="BB4" s="16">
        <v>-10.558015881098958</v>
      </c>
      <c r="BC4" s="16">
        <v>-22.177961623866484</v>
      </c>
      <c r="BD4" s="16">
        <v>9.4273794025015345</v>
      </c>
      <c r="BE4" s="16">
        <v>1.6549769718028129</v>
      </c>
      <c r="BF4" s="16">
        <v>8.980555839138038</v>
      </c>
      <c r="BG4" s="16">
        <v>-45.170999557932987</v>
      </c>
      <c r="BH4" s="16">
        <v>-0.45531330361273659</v>
      </c>
      <c r="BI4" s="16">
        <v>-49.731514861219651</v>
      </c>
      <c r="BJ4" s="16">
        <v>-56.322385736598335</v>
      </c>
      <c r="BK4" s="16">
        <v>-7.3551423501273083</v>
      </c>
      <c r="BL4" s="16">
        <v>-56.880432095581753</v>
      </c>
      <c r="BM4" s="16">
        <v>-56.362453619412079</v>
      </c>
      <c r="BN4" s="16">
        <v>66.229057883144833</v>
      </c>
      <c r="BO4" s="16">
        <v>79.27829642645969</v>
      </c>
      <c r="BP4" s="16">
        <v>-29.228843053862985</v>
      </c>
      <c r="BQ4" s="16">
        <v>-29.130076228821444</v>
      </c>
      <c r="BR4" s="16">
        <v>-20.647999862637167</v>
      </c>
      <c r="BS4" s="16">
        <v>-34.410624874918405</v>
      </c>
      <c r="BT4" s="16">
        <v>0.47391130663054781</v>
      </c>
      <c r="BU4" s="16">
        <v>-16.39948530231521</v>
      </c>
      <c r="BV4" s="16">
        <v>-20.499807600185328</v>
      </c>
      <c r="BW4" s="16">
        <v>-23.867811387561634</v>
      </c>
      <c r="BX4" s="16">
        <v>7.1472493387892966</v>
      </c>
      <c r="BY4" s="16">
        <v>18.753837477114054</v>
      </c>
      <c r="BZ4" s="16">
        <v>-21.837185799289859</v>
      </c>
      <c r="CA4" s="16">
        <v>64.89429827945375</v>
      </c>
      <c r="CB4" s="16">
        <f>(G4/E4-1)*100</f>
        <v>31.70085806937848</v>
      </c>
      <c r="CC4" s="16">
        <f>(H4/F4-1)*100</f>
        <v>26.305273968917199</v>
      </c>
      <c r="CD4" s="16">
        <f>(G4/Q4-1)*100</f>
        <v>135.68388230344723</v>
      </c>
      <c r="CE4" s="16">
        <f>(H4/R4-1)*100</f>
        <v>124.80491684502444</v>
      </c>
      <c r="CF4" s="16">
        <f>(I4/G4-1)*100</f>
        <v>17.832261451634078</v>
      </c>
      <c r="CG4" s="16">
        <f>(J4/H4-1)*100</f>
        <v>26.489688411085478</v>
      </c>
      <c r="CH4" s="16">
        <f>(I4/S4-1)*100</f>
        <v>67.065645400206947</v>
      </c>
      <c r="CI4" s="16">
        <f>(J4/T4-1)*100</f>
        <v>58.610966591103342</v>
      </c>
      <c r="CJ4" s="16">
        <f>(K4/U4-1)*100</f>
        <v>21.850499842684346</v>
      </c>
      <c r="CK4" s="16">
        <f>(L4/V4-1)*100</f>
        <v>43.305646194438282</v>
      </c>
    </row>
    <row r="5" spans="1:89" ht="15" customHeight="1" x14ac:dyDescent="0.2">
      <c r="A5" s="30">
        <v>2</v>
      </c>
      <c r="B5" s="23" t="s">
        <v>24</v>
      </c>
      <c r="C5" s="42">
        <v>469599</v>
      </c>
      <c r="D5" s="42">
        <v>462810</v>
      </c>
      <c r="E5" s="42">
        <v>506374</v>
      </c>
      <c r="F5" s="42">
        <v>510507</v>
      </c>
      <c r="G5" s="42">
        <v>672419</v>
      </c>
      <c r="H5" s="42">
        <v>658479</v>
      </c>
      <c r="I5" s="42">
        <v>714818</v>
      </c>
      <c r="J5" s="42">
        <v>763837</v>
      </c>
      <c r="K5" s="42">
        <f t="shared" ref="K5:K34" si="0">C5+E5+G5+I5</f>
        <v>2363210</v>
      </c>
      <c r="L5" s="42">
        <f t="shared" ref="L5:L34" si="1">D5+F5+H5+J5</f>
        <v>2395633</v>
      </c>
      <c r="M5" s="44">
        <v>602827</v>
      </c>
      <c r="N5" s="44">
        <v>560037</v>
      </c>
      <c r="O5" s="44">
        <v>566065</v>
      </c>
      <c r="P5" s="44">
        <v>295800</v>
      </c>
      <c r="Q5" s="44">
        <v>279848</v>
      </c>
      <c r="R5" s="44">
        <v>285588</v>
      </c>
      <c r="S5" s="44">
        <v>456650</v>
      </c>
      <c r="T5" s="44">
        <v>456758</v>
      </c>
      <c r="U5" s="44">
        <v>1905390</v>
      </c>
      <c r="V5" s="44">
        <v>1598183</v>
      </c>
      <c r="W5" s="44">
        <v>494343</v>
      </c>
      <c r="X5" s="44">
        <v>457005</v>
      </c>
      <c r="Y5" s="44">
        <v>525385</v>
      </c>
      <c r="Z5" s="44">
        <v>522745</v>
      </c>
      <c r="AA5" s="44">
        <v>702912</v>
      </c>
      <c r="AB5" s="44">
        <v>568818</v>
      </c>
      <c r="AC5" s="44">
        <v>579237</v>
      </c>
      <c r="AD5" s="44">
        <v>665137</v>
      </c>
      <c r="AE5" s="44">
        <v>2301877</v>
      </c>
      <c r="AF5" s="44">
        <v>2213705</v>
      </c>
      <c r="AG5" s="44">
        <v>434446</v>
      </c>
      <c r="AH5" s="44">
        <v>422772</v>
      </c>
      <c r="AI5" s="44">
        <v>455882</v>
      </c>
      <c r="AJ5" s="44">
        <v>452318</v>
      </c>
      <c r="AK5" s="44">
        <v>890328</v>
      </c>
      <c r="AL5" s="44">
        <v>875090</v>
      </c>
      <c r="AM5" s="44">
        <v>535986</v>
      </c>
      <c r="AN5" s="44">
        <v>556714</v>
      </c>
      <c r="AO5" s="44">
        <v>2316642</v>
      </c>
      <c r="AP5" s="44">
        <v>2306894</v>
      </c>
      <c r="AR5" s="16">
        <v>33.789887415895016</v>
      </c>
      <c r="AS5" s="16">
        <v>8.8136663191422215</v>
      </c>
      <c r="AT5" s="16">
        <v>-21.050219694314908</v>
      </c>
      <c r="AU5" s="16">
        <v>-34.998914397376268</v>
      </c>
      <c r="AV5" s="16">
        <v>-17.594663343348817</v>
      </c>
      <c r="AW5" s="16">
        <v>16.933184252256428</v>
      </c>
      <c r="AX5" s="16">
        <v>8.0694271865309872</v>
      </c>
      <c r="AY5" s="16">
        <v>19.475529625624645</v>
      </c>
      <c r="AZ5" s="16">
        <v>-0.63734491561492357</v>
      </c>
      <c r="BA5" s="16">
        <v>-4.0395874279442356</v>
      </c>
      <c r="BB5" s="16">
        <v>4.0725989534508233</v>
      </c>
      <c r="BC5" s="16">
        <v>-15.80125598185036</v>
      </c>
      <c r="BD5" s="16">
        <v>21.945086711048802</v>
      </c>
      <c r="BE5" s="16">
        <v>22.545048741261041</v>
      </c>
      <c r="BF5" s="16">
        <v>-6.0982669986579863</v>
      </c>
      <c r="BG5" s="16">
        <v>-47.182061185243121</v>
      </c>
      <c r="BH5" s="16">
        <v>7.7428933068131034</v>
      </c>
      <c r="BI5" s="16">
        <v>-43.414092913370759</v>
      </c>
      <c r="BJ5" s="16">
        <v>-50.562567902979339</v>
      </c>
      <c r="BK5" s="16">
        <v>-3.4523326572008073</v>
      </c>
      <c r="BL5" s="16">
        <v>-60.187334972229813</v>
      </c>
      <c r="BM5" s="16">
        <v>-49.792728078225366</v>
      </c>
      <c r="BN5" s="16">
        <v>63.177867985477818</v>
      </c>
      <c r="BO5" s="16">
        <v>59.935991708335081</v>
      </c>
      <c r="BP5" s="16">
        <v>-21.163530644623872</v>
      </c>
      <c r="BQ5" s="16">
        <v>-31.328733779657426</v>
      </c>
      <c r="BR5" s="16">
        <v>-17.224508520655103</v>
      </c>
      <c r="BS5" s="16">
        <v>-27.805059843113689</v>
      </c>
      <c r="BT5" s="16">
        <v>2.8356509361655569</v>
      </c>
      <c r="BU5" s="16">
        <v>1.3249904763572795</v>
      </c>
      <c r="BV5" s="16">
        <v>-22.10053630643618</v>
      </c>
      <c r="BW5" s="16">
        <v>-17.360817231718617</v>
      </c>
      <c r="BX5" s="16">
        <v>7.8311495552588539</v>
      </c>
      <c r="BY5" s="16">
        <v>10.305957088221952</v>
      </c>
      <c r="BZ5" s="16">
        <v>-10.544902087216135</v>
      </c>
      <c r="CA5" s="16">
        <v>72.585192697768747</v>
      </c>
      <c r="CB5" s="16">
        <f t="shared" ref="CB5:CB35" si="2">(G5/E5-1)*100</f>
        <v>32.790980579571617</v>
      </c>
      <c r="CC5" s="16">
        <f t="shared" ref="CC5:CC35" si="3">(H5/F5-1)*100</f>
        <v>28.985302845994276</v>
      </c>
      <c r="CD5" s="16">
        <f t="shared" ref="CD5:CD35" si="4">(G5/Q5-1)*100</f>
        <v>140.28008061519111</v>
      </c>
      <c r="CE5" s="16">
        <f t="shared" ref="CE5:CE35" si="5">(H5/R5-1)*100</f>
        <v>130.56956174629187</v>
      </c>
      <c r="CF5" s="16">
        <f t="shared" ref="CF5:CF35" si="6">(I5/G5-1)*100</f>
        <v>6.3054434809248328</v>
      </c>
      <c r="CG5" s="16">
        <f t="shared" ref="CG5:CG35" si="7">(J5/H5-1)*100</f>
        <v>16.000206536578986</v>
      </c>
      <c r="CH5" s="16">
        <f t="shared" ref="CH5:CH35" si="8">(I5/S5-1)*100</f>
        <v>56.535202014672059</v>
      </c>
      <c r="CI5" s="16">
        <f t="shared" ref="CI5:CI35" si="9">(J5/T5-1)*100</f>
        <v>67.23013061621252</v>
      </c>
      <c r="CJ5" s="16">
        <f t="shared" ref="CJ5:CJ35" si="10">(K5/U5-1)*100</f>
        <v>24.027626890033016</v>
      </c>
      <c r="CK5" s="16">
        <f t="shared" ref="CK5:CK35" si="11">(L5/V5-1)*100</f>
        <v>49.897289609512811</v>
      </c>
    </row>
    <row r="6" spans="1:89" ht="15" customHeight="1" x14ac:dyDescent="0.2">
      <c r="A6" s="28">
        <v>3</v>
      </c>
      <c r="B6" s="23" t="s">
        <v>25</v>
      </c>
      <c r="C6" s="42">
        <v>80225</v>
      </c>
      <c r="D6" s="42">
        <v>84788</v>
      </c>
      <c r="E6" s="42">
        <v>94135</v>
      </c>
      <c r="F6" s="42">
        <v>96071</v>
      </c>
      <c r="G6" s="42">
        <v>119135</v>
      </c>
      <c r="H6" s="42">
        <v>118205</v>
      </c>
      <c r="I6" s="42">
        <v>164365</v>
      </c>
      <c r="J6" s="42">
        <v>143804</v>
      </c>
      <c r="K6" s="42">
        <f t="shared" si="0"/>
        <v>457860</v>
      </c>
      <c r="L6" s="42">
        <f t="shared" si="1"/>
        <v>442868</v>
      </c>
      <c r="M6" s="44">
        <v>141821</v>
      </c>
      <c r="N6" s="44">
        <v>146306</v>
      </c>
      <c r="O6" s="44">
        <v>6482</v>
      </c>
      <c r="P6" s="44">
        <v>6584</v>
      </c>
      <c r="Q6" s="44">
        <v>56392</v>
      </c>
      <c r="R6" s="44">
        <v>58966</v>
      </c>
      <c r="S6" s="44">
        <v>94714</v>
      </c>
      <c r="T6" s="44">
        <v>90582</v>
      </c>
      <c r="U6" s="44">
        <v>299409</v>
      </c>
      <c r="V6" s="44">
        <v>302438</v>
      </c>
      <c r="W6" s="44">
        <v>125708</v>
      </c>
      <c r="X6" s="44">
        <v>131276</v>
      </c>
      <c r="Y6" s="44">
        <v>145532</v>
      </c>
      <c r="Z6" s="44">
        <v>145456</v>
      </c>
      <c r="AA6" s="44">
        <v>152008</v>
      </c>
      <c r="AB6" s="44">
        <v>155141</v>
      </c>
      <c r="AC6" s="44">
        <v>158468</v>
      </c>
      <c r="AD6" s="44">
        <v>152247</v>
      </c>
      <c r="AE6" s="44">
        <v>581716</v>
      </c>
      <c r="AF6" s="44">
        <v>584120</v>
      </c>
      <c r="AG6" s="44">
        <v>118342</v>
      </c>
      <c r="AH6" s="44">
        <v>119986</v>
      </c>
      <c r="AI6" s="44">
        <v>132459</v>
      </c>
      <c r="AJ6" s="44">
        <v>132376</v>
      </c>
      <c r="AK6" s="44">
        <v>250801</v>
      </c>
      <c r="AL6" s="44">
        <v>252362</v>
      </c>
      <c r="AM6" s="44">
        <v>155791</v>
      </c>
      <c r="AN6" s="44">
        <v>149527</v>
      </c>
      <c r="AO6" s="44">
        <v>657393</v>
      </c>
      <c r="AP6" s="44">
        <v>654251</v>
      </c>
      <c r="AR6" s="16">
        <v>4.4498804386664093</v>
      </c>
      <c r="AS6" s="16">
        <v>6.6583709162908455</v>
      </c>
      <c r="AT6" s="16">
        <v>-39.390991263990173</v>
      </c>
      <c r="AU6" s="16">
        <v>-38.524421267861243</v>
      </c>
      <c r="AV6" s="16">
        <v>4.2497763275617162</v>
      </c>
      <c r="AW6" s="16">
        <v>-1.865399862060968</v>
      </c>
      <c r="AX6" s="16">
        <v>1.7183277596266811</v>
      </c>
      <c r="AY6" s="16">
        <v>1.8190694657152173</v>
      </c>
      <c r="AZ6" s="16">
        <v>-11.511683270129137</v>
      </c>
      <c r="BA6" s="16">
        <v>-10.719280520778717</v>
      </c>
      <c r="BB6" s="16">
        <v>-10.504959991922657</v>
      </c>
      <c r="BC6" s="16">
        <v>-3.9022115378299693</v>
      </c>
      <c r="BD6" s="16">
        <v>12.817799980908129</v>
      </c>
      <c r="BE6" s="16">
        <v>11.449160547243963</v>
      </c>
      <c r="BF6" s="16">
        <v>-95.429449799395016</v>
      </c>
      <c r="BG6" s="16">
        <v>-95.499842795237385</v>
      </c>
      <c r="BH6" s="16">
        <v>-95.54599675672705</v>
      </c>
      <c r="BI6" s="16">
        <v>-95.473545264547354</v>
      </c>
      <c r="BJ6" s="16">
        <v>769.97840172786164</v>
      </c>
      <c r="BK6" s="16">
        <v>795.59538274605097</v>
      </c>
      <c r="BL6" s="16">
        <v>-62.901952528814277</v>
      </c>
      <c r="BM6" s="16">
        <v>-61.991994379306561</v>
      </c>
      <c r="BN6" s="16">
        <v>67.956447723081297</v>
      </c>
      <c r="BO6" s="16">
        <v>53.617338805413283</v>
      </c>
      <c r="BP6" s="16">
        <v>-40.231466289724104</v>
      </c>
      <c r="BQ6" s="16">
        <v>-40.503261148002913</v>
      </c>
      <c r="BR6" s="16">
        <v>-48.530038713048981</v>
      </c>
      <c r="BS6" s="16">
        <v>-48.223310278709853</v>
      </c>
      <c r="BT6" s="16">
        <v>-15.297632873703993</v>
      </c>
      <c r="BU6" s="16">
        <v>-6.3964142986465351</v>
      </c>
      <c r="BV6" s="16">
        <v>-43.432213847032529</v>
      </c>
      <c r="BW6" s="16">
        <v>-42.047489508290845</v>
      </c>
      <c r="BX6" s="16">
        <v>17.338734808351507</v>
      </c>
      <c r="BY6" s="16">
        <v>13.30730763787329</v>
      </c>
      <c r="BZ6" s="16">
        <v>1352.2523912372724</v>
      </c>
      <c r="CA6" s="16">
        <v>1359.1585662211421</v>
      </c>
      <c r="CB6" s="16">
        <f t="shared" si="2"/>
        <v>26.557603441865396</v>
      </c>
      <c r="CC6" s="16">
        <f t="shared" si="3"/>
        <v>23.039210583839044</v>
      </c>
      <c r="CD6" s="16">
        <f t="shared" si="4"/>
        <v>111.26223577812455</v>
      </c>
      <c r="CE6" s="16">
        <f t="shared" si="5"/>
        <v>100.46297866567176</v>
      </c>
      <c r="CF6" s="16">
        <f t="shared" si="6"/>
        <v>37.96533344525119</v>
      </c>
      <c r="CG6" s="16">
        <f t="shared" si="7"/>
        <v>21.656444312846325</v>
      </c>
      <c r="CH6" s="16">
        <f t="shared" si="8"/>
        <v>73.538230884557734</v>
      </c>
      <c r="CI6" s="16">
        <f t="shared" si="9"/>
        <v>58.755602658364793</v>
      </c>
      <c r="CJ6" s="16">
        <f t="shared" si="10"/>
        <v>52.921254872098025</v>
      </c>
      <c r="CK6" s="16">
        <f t="shared" si="11"/>
        <v>46.432657271903665</v>
      </c>
    </row>
    <row r="7" spans="1:89" ht="15" customHeight="1" x14ac:dyDescent="0.2">
      <c r="A7" s="30">
        <v>4</v>
      </c>
      <c r="B7" s="23" t="s">
        <v>26</v>
      </c>
      <c r="C7" s="42">
        <v>56021</v>
      </c>
      <c r="D7" s="42">
        <v>56660</v>
      </c>
      <c r="E7" s="42">
        <v>55127</v>
      </c>
      <c r="F7" s="42">
        <v>54471</v>
      </c>
      <c r="G7" s="42">
        <v>72713</v>
      </c>
      <c r="H7" s="42">
        <v>74040</v>
      </c>
      <c r="I7" s="42">
        <v>90311</v>
      </c>
      <c r="J7" s="42">
        <v>86406</v>
      </c>
      <c r="K7" s="42">
        <f t="shared" si="0"/>
        <v>274172</v>
      </c>
      <c r="L7" s="42">
        <f t="shared" si="1"/>
        <v>271577</v>
      </c>
      <c r="M7" s="44">
        <v>79369</v>
      </c>
      <c r="N7" s="44">
        <v>87139</v>
      </c>
      <c r="O7" s="44">
        <v>40342</v>
      </c>
      <c r="P7" s="44">
        <v>40366</v>
      </c>
      <c r="Q7" s="44">
        <v>39099</v>
      </c>
      <c r="R7" s="44">
        <v>39836</v>
      </c>
      <c r="S7" s="44">
        <v>59115</v>
      </c>
      <c r="T7" s="44">
        <v>57184</v>
      </c>
      <c r="U7" s="44">
        <v>217925</v>
      </c>
      <c r="V7" s="44">
        <v>224525</v>
      </c>
      <c r="W7" s="44">
        <v>57669</v>
      </c>
      <c r="X7" s="44">
        <v>61064</v>
      </c>
      <c r="Y7" s="44">
        <v>72212</v>
      </c>
      <c r="Z7" s="44">
        <v>70958</v>
      </c>
      <c r="AA7" s="44">
        <v>66910</v>
      </c>
      <c r="AB7" s="44">
        <v>69327</v>
      </c>
      <c r="AC7" s="44">
        <v>73699</v>
      </c>
      <c r="AD7" s="44">
        <v>74403</v>
      </c>
      <c r="AE7" s="44">
        <v>270490</v>
      </c>
      <c r="AF7" s="44">
        <v>275752</v>
      </c>
      <c r="AG7" s="44">
        <v>38097</v>
      </c>
      <c r="AH7" s="44">
        <v>37570</v>
      </c>
      <c r="AI7" s="44">
        <v>48125</v>
      </c>
      <c r="AJ7" s="44">
        <v>44373</v>
      </c>
      <c r="AK7" s="44">
        <v>86222</v>
      </c>
      <c r="AL7" s="44">
        <v>81943</v>
      </c>
      <c r="AM7" s="44">
        <v>62044</v>
      </c>
      <c r="AN7" s="44">
        <v>64206</v>
      </c>
      <c r="AO7" s="44">
        <v>234488</v>
      </c>
      <c r="AP7" s="44">
        <v>228092</v>
      </c>
      <c r="AR7" s="16">
        <v>-7.3422699828283422</v>
      </c>
      <c r="AS7" s="16">
        <v>-2.2985427999661745</v>
      </c>
      <c r="AT7" s="16">
        <v>-22.397995871123378</v>
      </c>
      <c r="AU7" s="16">
        <v>-15.396067998486751</v>
      </c>
      <c r="AV7" s="16">
        <v>10.146465401285298</v>
      </c>
      <c r="AW7" s="16">
        <v>7.3218226664935715</v>
      </c>
      <c r="AX7" s="16">
        <v>18.785055766875125</v>
      </c>
      <c r="AY7" s="16">
        <v>15.881693299691623</v>
      </c>
      <c r="AZ7" s="16">
        <v>15.353450922861732</v>
      </c>
      <c r="BA7" s="16">
        <v>20.895077424898734</v>
      </c>
      <c r="BB7" s="16">
        <v>7.693455813511707</v>
      </c>
      <c r="BC7" s="16">
        <v>17.117589344515682</v>
      </c>
      <c r="BD7" s="16">
        <v>37.62853526157901</v>
      </c>
      <c r="BE7" s="16">
        <v>42.701100484737317</v>
      </c>
      <c r="BF7" s="16">
        <v>-49.171590923408381</v>
      </c>
      <c r="BG7" s="16">
        <v>-53.676310262913276</v>
      </c>
      <c r="BH7" s="16">
        <v>-44.133938957513983</v>
      </c>
      <c r="BI7" s="16">
        <v>-43.112827306293866</v>
      </c>
      <c r="BJ7" s="16">
        <v>-3.0811561152149114</v>
      </c>
      <c r="BK7" s="16">
        <v>-1.3129861764851647</v>
      </c>
      <c r="BL7" s="16">
        <v>-41.564788521895082</v>
      </c>
      <c r="BM7" s="16">
        <v>-42.538981926233646</v>
      </c>
      <c r="BN7" s="16">
        <v>51.193125143865579</v>
      </c>
      <c r="BO7" s="16">
        <v>43.548549051109539</v>
      </c>
      <c r="BP7" s="16">
        <v>-19.788599573942655</v>
      </c>
      <c r="BQ7" s="16">
        <v>-23.142884023493682</v>
      </c>
      <c r="BR7" s="16">
        <v>-19.433250767126331</v>
      </c>
      <c r="BS7" s="16">
        <v>-18.577199802721289</v>
      </c>
      <c r="BT7" s="16">
        <v>-5.2338661930136148</v>
      </c>
      <c r="BU7" s="16">
        <v>-0.916340235030777</v>
      </c>
      <c r="BV7" s="16">
        <v>-29.417026798876133</v>
      </c>
      <c r="BW7" s="16">
        <v>-34.977449821549477</v>
      </c>
      <c r="BX7" s="16">
        <v>-1.5958301351278958</v>
      </c>
      <c r="BY7" s="16">
        <v>-3.8633956936110159</v>
      </c>
      <c r="BZ7" s="16">
        <v>36.649149769471023</v>
      </c>
      <c r="CA7" s="16">
        <v>34.942773621364509</v>
      </c>
      <c r="CB7" s="16">
        <f t="shared" si="2"/>
        <v>31.900883414660687</v>
      </c>
      <c r="CC7" s="16">
        <f t="shared" si="3"/>
        <v>35.925538359861207</v>
      </c>
      <c r="CD7" s="16">
        <f t="shared" si="4"/>
        <v>85.971508222716693</v>
      </c>
      <c r="CE7" s="16">
        <f t="shared" si="5"/>
        <v>85.862034340797265</v>
      </c>
      <c r="CF7" s="16">
        <f t="shared" si="6"/>
        <v>24.201999642429818</v>
      </c>
      <c r="CG7" s="16">
        <f t="shared" si="7"/>
        <v>16.701782820097243</v>
      </c>
      <c r="CH7" s="16">
        <f t="shared" si="8"/>
        <v>52.771716146494121</v>
      </c>
      <c r="CI7" s="16">
        <f t="shared" si="9"/>
        <v>51.101706771124796</v>
      </c>
      <c r="CJ7" s="16">
        <f t="shared" si="10"/>
        <v>25.810255821957085</v>
      </c>
      <c r="CK7" s="16">
        <f t="shared" si="11"/>
        <v>20.956240953123249</v>
      </c>
    </row>
    <row r="8" spans="1:89" ht="15" customHeight="1" x14ac:dyDescent="0.2">
      <c r="A8" s="28">
        <v>5</v>
      </c>
      <c r="B8" s="23" t="s">
        <v>27</v>
      </c>
      <c r="C8" s="42">
        <v>48283</v>
      </c>
      <c r="D8" s="42">
        <v>55088</v>
      </c>
      <c r="E8" s="42">
        <v>60615</v>
      </c>
      <c r="F8" s="42">
        <v>62808</v>
      </c>
      <c r="G8" s="42">
        <v>66243</v>
      </c>
      <c r="H8" s="42">
        <v>66440</v>
      </c>
      <c r="I8" s="42">
        <v>80714</v>
      </c>
      <c r="J8" s="42">
        <v>68322</v>
      </c>
      <c r="K8" s="42">
        <f t="shared" si="0"/>
        <v>255855</v>
      </c>
      <c r="L8" s="42">
        <f t="shared" si="1"/>
        <v>252658</v>
      </c>
      <c r="M8" s="44">
        <v>0</v>
      </c>
      <c r="N8" s="44">
        <v>0</v>
      </c>
      <c r="O8" s="44">
        <v>50015</v>
      </c>
      <c r="P8" s="44">
        <v>5732</v>
      </c>
      <c r="Q8" s="44">
        <v>6788</v>
      </c>
      <c r="R8" s="44">
        <v>6885</v>
      </c>
      <c r="S8" s="44">
        <v>50320</v>
      </c>
      <c r="T8" s="44">
        <v>39728</v>
      </c>
      <c r="U8" s="44">
        <v>107123</v>
      </c>
      <c r="V8" s="44">
        <v>52345</v>
      </c>
      <c r="W8" s="44">
        <v>35708</v>
      </c>
      <c r="X8" s="44">
        <v>40967</v>
      </c>
      <c r="Y8" s="44">
        <v>33311</v>
      </c>
      <c r="Z8" s="44">
        <v>33611</v>
      </c>
      <c r="AA8" s="44">
        <v>19237</v>
      </c>
      <c r="AB8" s="44">
        <v>19691</v>
      </c>
      <c r="AC8" s="44">
        <v>41</v>
      </c>
      <c r="AD8" s="44">
        <v>42</v>
      </c>
      <c r="AE8" s="44">
        <v>88297</v>
      </c>
      <c r="AF8" s="44">
        <v>94311</v>
      </c>
      <c r="AG8" s="44">
        <v>36985</v>
      </c>
      <c r="AH8" s="44">
        <v>40162</v>
      </c>
      <c r="AI8" s="44">
        <v>41532</v>
      </c>
      <c r="AJ8" s="44">
        <v>43540</v>
      </c>
      <c r="AK8" s="44">
        <v>78517</v>
      </c>
      <c r="AL8" s="44">
        <v>83702</v>
      </c>
      <c r="AM8" s="44">
        <v>49124</v>
      </c>
      <c r="AN8" s="44">
        <v>42864</v>
      </c>
      <c r="AO8" s="44">
        <v>206158</v>
      </c>
      <c r="AP8" s="44">
        <v>210268</v>
      </c>
      <c r="AR8" s="16">
        <v>-42.250307706163127</v>
      </c>
      <c r="AS8" s="16">
        <v>-41.415012942191545</v>
      </c>
      <c r="AT8" s="16">
        <v>-75.499573340805171</v>
      </c>
      <c r="AU8" s="16">
        <v>-76.474875152326121</v>
      </c>
      <c r="AV8" s="16">
        <v>-99.786869054426361</v>
      </c>
      <c r="AW8" s="16">
        <v>-99.78670458585141</v>
      </c>
      <c r="AX8" s="16">
        <v>-99.916537741226279</v>
      </c>
      <c r="AY8" s="16">
        <v>-99.902015677491605</v>
      </c>
      <c r="AZ8" s="16">
        <v>-57.170228659571784</v>
      </c>
      <c r="BA8" s="16">
        <v>-55.147240664295083</v>
      </c>
      <c r="BB8" s="16">
        <v>-100</v>
      </c>
      <c r="BC8" s="16">
        <v>-100</v>
      </c>
      <c r="BD8" s="16">
        <v>-100</v>
      </c>
      <c r="BE8" s="16">
        <v>-100</v>
      </c>
      <c r="BF8" s="16" t="s">
        <v>55</v>
      </c>
      <c r="BG8" s="16" t="s">
        <v>55</v>
      </c>
      <c r="BH8" s="16">
        <v>50.145597550358744</v>
      </c>
      <c r="BI8" s="16">
        <v>-82.946059325815952</v>
      </c>
      <c r="BJ8" s="16">
        <v>-86.428071578526442</v>
      </c>
      <c r="BK8" s="16">
        <v>20.115143056524776</v>
      </c>
      <c r="BL8" s="16">
        <v>-64.713832718199299</v>
      </c>
      <c r="BM8" s="16">
        <v>-65.034787466355183</v>
      </c>
      <c r="BN8" s="16">
        <v>641.30819092516208</v>
      </c>
      <c r="BO8" s="16">
        <v>477.02251270878725</v>
      </c>
      <c r="BP8" s="16">
        <v>122631.70731707316</v>
      </c>
      <c r="BQ8" s="16">
        <v>94490.476190476198</v>
      </c>
      <c r="BR8" s="16">
        <v>21.321222691597686</v>
      </c>
      <c r="BS8" s="16">
        <v>-44.497460529524659</v>
      </c>
      <c r="BT8" s="16">
        <v>-4.0480922098569128</v>
      </c>
      <c r="BU8" s="16">
        <v>38.662907772855412</v>
      </c>
      <c r="BV8" s="16" t="s">
        <v>55</v>
      </c>
      <c r="BW8" s="16" t="s">
        <v>55</v>
      </c>
      <c r="BX8" s="16">
        <v>25.541080711637633</v>
      </c>
      <c r="BY8" s="16">
        <v>14.013941330235259</v>
      </c>
      <c r="BZ8" s="16">
        <v>21.193641907427761</v>
      </c>
      <c r="CA8" s="16">
        <v>995.74319609211454</v>
      </c>
      <c r="CB8" s="16">
        <f t="shared" si="2"/>
        <v>9.284830487503104</v>
      </c>
      <c r="CC8" s="16">
        <f t="shared" si="3"/>
        <v>5.7827028404024983</v>
      </c>
      <c r="CD8" s="16">
        <f t="shared" si="4"/>
        <v>875.8839127872717</v>
      </c>
      <c r="CE8" s="16">
        <f t="shared" si="5"/>
        <v>864.99636891793762</v>
      </c>
      <c r="CF8" s="16">
        <f t="shared" si="6"/>
        <v>21.845327053424523</v>
      </c>
      <c r="CG8" s="16">
        <f t="shared" si="7"/>
        <v>2.8326309452137322</v>
      </c>
      <c r="CH8" s="16">
        <f t="shared" si="8"/>
        <v>60.401430842607319</v>
      </c>
      <c r="CI8" s="16">
        <f t="shared" si="9"/>
        <v>71.974426097462739</v>
      </c>
      <c r="CJ8" s="16">
        <f t="shared" si="10"/>
        <v>138.8422654331936</v>
      </c>
      <c r="CK8" s="16">
        <f t="shared" si="11"/>
        <v>382.67838379978986</v>
      </c>
    </row>
    <row r="9" spans="1:89" ht="15" customHeight="1" x14ac:dyDescent="0.2">
      <c r="A9" s="30">
        <v>6</v>
      </c>
      <c r="B9" s="23" t="s">
        <v>28</v>
      </c>
      <c r="C9" s="42">
        <v>0</v>
      </c>
      <c r="D9" s="42">
        <v>0</v>
      </c>
      <c r="E9" s="42">
        <v>0</v>
      </c>
      <c r="F9" s="42">
        <v>0</v>
      </c>
      <c r="G9" s="42"/>
      <c r="H9" s="42"/>
      <c r="I9" s="42"/>
      <c r="J9" s="42"/>
      <c r="K9" s="42">
        <f t="shared" si="0"/>
        <v>0</v>
      </c>
      <c r="L9" s="42">
        <f t="shared" si="1"/>
        <v>0</v>
      </c>
      <c r="M9" s="44">
        <v>11548</v>
      </c>
      <c r="N9" s="44">
        <v>14122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11548</v>
      </c>
      <c r="V9" s="44">
        <v>14122</v>
      </c>
      <c r="W9" s="44">
        <v>16175</v>
      </c>
      <c r="X9" s="44">
        <v>18818</v>
      </c>
      <c r="Y9" s="44">
        <v>15336</v>
      </c>
      <c r="Z9" s="44">
        <v>16679</v>
      </c>
      <c r="AA9" s="44">
        <v>0</v>
      </c>
      <c r="AB9" s="44">
        <v>0</v>
      </c>
      <c r="AC9" s="44">
        <v>9183.5</v>
      </c>
      <c r="AD9" s="44">
        <v>9448.5</v>
      </c>
      <c r="AE9" s="44">
        <v>40694.5</v>
      </c>
      <c r="AF9" s="44">
        <v>44945.5</v>
      </c>
      <c r="AG9" s="44">
        <v>21782</v>
      </c>
      <c r="AH9" s="44">
        <v>21774</v>
      </c>
      <c r="AI9" s="44">
        <v>28152</v>
      </c>
      <c r="AJ9" s="44">
        <v>27083</v>
      </c>
      <c r="AK9" s="44">
        <v>49934</v>
      </c>
      <c r="AL9" s="44">
        <v>48857</v>
      </c>
      <c r="AM9" s="44">
        <v>18367</v>
      </c>
      <c r="AN9" s="44">
        <v>18897</v>
      </c>
      <c r="AO9" s="44">
        <v>118235</v>
      </c>
      <c r="AP9" s="44">
        <v>116611</v>
      </c>
      <c r="AR9" s="16">
        <v>-100</v>
      </c>
      <c r="AS9" s="16">
        <v>-100</v>
      </c>
      <c r="AT9" s="16">
        <v>-100</v>
      </c>
      <c r="AU9" s="16">
        <v>-100</v>
      </c>
      <c r="AV9" s="16" t="s">
        <v>55</v>
      </c>
      <c r="AW9" s="16" t="s">
        <v>55</v>
      </c>
      <c r="AX9" s="16">
        <v>-50</v>
      </c>
      <c r="AY9" s="16">
        <v>-50</v>
      </c>
      <c r="AZ9" s="16">
        <v>-65.581680551444151</v>
      </c>
      <c r="BA9" s="16">
        <v>-61.456895147113059</v>
      </c>
      <c r="BB9" s="16">
        <v>25.747264114988845</v>
      </c>
      <c r="BC9" s="16">
        <v>49.462877705455895</v>
      </c>
      <c r="BD9" s="16">
        <v>-28.605873261205559</v>
      </c>
      <c r="BE9" s="16">
        <v>-24.954830481453925</v>
      </c>
      <c r="BF9" s="16">
        <v>-100</v>
      </c>
      <c r="BG9" s="16">
        <v>-100</v>
      </c>
      <c r="BH9" s="16">
        <v>-100</v>
      </c>
      <c r="BI9" s="16">
        <v>-100</v>
      </c>
      <c r="BJ9" s="16" t="s">
        <v>55</v>
      </c>
      <c r="BK9" s="16" t="s">
        <v>55</v>
      </c>
      <c r="BL9" s="16" t="s">
        <v>55</v>
      </c>
      <c r="BM9" s="16" t="s">
        <v>55</v>
      </c>
      <c r="BN9" s="16" t="s">
        <v>55</v>
      </c>
      <c r="BO9" s="16" t="s">
        <v>55</v>
      </c>
      <c r="BP9" s="16">
        <v>-100</v>
      </c>
      <c r="BQ9" s="16">
        <v>-100</v>
      </c>
      <c r="BR9" s="16">
        <v>-71.622700856381087</v>
      </c>
      <c r="BS9" s="16">
        <v>-68.579724332803067</v>
      </c>
      <c r="BT9" s="16" t="s">
        <v>55</v>
      </c>
      <c r="BU9" s="16" t="s">
        <v>55</v>
      </c>
      <c r="BV9" s="16">
        <v>-100</v>
      </c>
      <c r="BW9" s="16">
        <v>-100</v>
      </c>
      <c r="BX9" s="16" t="s">
        <v>55</v>
      </c>
      <c r="BY9" s="16" t="s">
        <v>55</v>
      </c>
      <c r="BZ9" s="16" t="s">
        <v>55</v>
      </c>
      <c r="CA9" s="16" t="s">
        <v>55</v>
      </c>
      <c r="CB9" s="16"/>
      <c r="CC9" s="16"/>
      <c r="CD9" s="16"/>
      <c r="CE9" s="16"/>
      <c r="CF9" s="16"/>
      <c r="CG9" s="16"/>
      <c r="CH9" s="16"/>
      <c r="CI9" s="16"/>
      <c r="CJ9" s="16">
        <f t="shared" si="10"/>
        <v>-100</v>
      </c>
      <c r="CK9" s="16">
        <f t="shared" si="11"/>
        <v>-100</v>
      </c>
    </row>
    <row r="10" spans="1:89" ht="15" customHeight="1" x14ac:dyDescent="0.2">
      <c r="A10" s="28">
        <v>7</v>
      </c>
      <c r="B10" s="23" t="s">
        <v>29</v>
      </c>
      <c r="C10" s="42">
        <v>9915</v>
      </c>
      <c r="D10" s="42">
        <v>8838</v>
      </c>
      <c r="E10" s="42">
        <v>5203</v>
      </c>
      <c r="F10" s="42">
        <v>5174</v>
      </c>
      <c r="G10" s="42">
        <v>10113</v>
      </c>
      <c r="H10" s="42">
        <v>9856</v>
      </c>
      <c r="I10" s="42">
        <v>11858</v>
      </c>
      <c r="J10" s="42">
        <v>12153</v>
      </c>
      <c r="K10" s="42">
        <f t="shared" si="0"/>
        <v>37089</v>
      </c>
      <c r="L10" s="42">
        <f t="shared" si="1"/>
        <v>36021</v>
      </c>
      <c r="M10" s="44">
        <v>16585</v>
      </c>
      <c r="N10" s="44">
        <v>15787</v>
      </c>
      <c r="O10" s="44">
        <v>7</v>
      </c>
      <c r="P10" s="44">
        <v>6</v>
      </c>
      <c r="Q10" s="44">
        <v>6959</v>
      </c>
      <c r="R10" s="44">
        <v>7650</v>
      </c>
      <c r="S10" s="44">
        <v>10508</v>
      </c>
      <c r="T10" s="44">
        <v>10379</v>
      </c>
      <c r="U10" s="44">
        <v>34059</v>
      </c>
      <c r="V10" s="44">
        <v>33822</v>
      </c>
      <c r="W10" s="44">
        <v>18775</v>
      </c>
      <c r="X10" s="44">
        <v>18933</v>
      </c>
      <c r="Y10" s="44">
        <v>22885</v>
      </c>
      <c r="Z10" s="44">
        <v>22083</v>
      </c>
      <c r="AA10" s="44">
        <v>6573</v>
      </c>
      <c r="AB10" s="44">
        <v>6859</v>
      </c>
      <c r="AC10" s="44">
        <v>21122</v>
      </c>
      <c r="AD10" s="44">
        <v>21617</v>
      </c>
      <c r="AE10" s="44">
        <v>69355</v>
      </c>
      <c r="AF10" s="44">
        <v>69492</v>
      </c>
      <c r="AG10" s="44">
        <v>19278</v>
      </c>
      <c r="AH10" s="44">
        <v>20155</v>
      </c>
      <c r="AI10" s="44">
        <v>22750</v>
      </c>
      <c r="AJ10" s="44">
        <v>23568</v>
      </c>
      <c r="AK10" s="44">
        <v>42028</v>
      </c>
      <c r="AL10" s="44">
        <v>43723</v>
      </c>
      <c r="AM10" s="44">
        <v>21925</v>
      </c>
      <c r="AN10" s="44">
        <v>21405</v>
      </c>
      <c r="AO10" s="44">
        <v>105981</v>
      </c>
      <c r="AP10" s="44">
        <v>108851</v>
      </c>
      <c r="AR10" s="16">
        <v>-71.278129779331437</v>
      </c>
      <c r="AS10" s="16">
        <v>-68.939908526921158</v>
      </c>
      <c r="AT10" s="16">
        <v>-84.360426382411731</v>
      </c>
      <c r="AU10" s="16">
        <v>-84.312604350113205</v>
      </c>
      <c r="AV10" s="16">
        <v>221.34489578579038</v>
      </c>
      <c r="AW10" s="16">
        <v>215.1625601399621</v>
      </c>
      <c r="AX10" s="16">
        <v>-3.6624857468643079</v>
      </c>
      <c r="AY10" s="16">
        <v>0.99042279841159431</v>
      </c>
      <c r="AZ10" s="16">
        <v>-34.559024730847987</v>
      </c>
      <c r="BA10" s="16">
        <v>-36.158602125841746</v>
      </c>
      <c r="BB10" s="16">
        <v>-21.47997348735915</v>
      </c>
      <c r="BC10" s="16">
        <v>-26.969514733774346</v>
      </c>
      <c r="BD10" s="16">
        <v>-11.664447403462052</v>
      </c>
      <c r="BE10" s="16">
        <v>-16.616489726931817</v>
      </c>
      <c r="BF10" s="16">
        <v>-99.95779318661441</v>
      </c>
      <c r="BG10" s="16">
        <v>-99.961994045733832</v>
      </c>
      <c r="BH10" s="16">
        <v>-99.969412278785228</v>
      </c>
      <c r="BI10" s="16">
        <v>-99.972829778562698</v>
      </c>
      <c r="BJ10" s="16">
        <v>99314.28571428571</v>
      </c>
      <c r="BK10" s="16">
        <v>127400</v>
      </c>
      <c r="BL10" s="16">
        <v>5.8725087479081006</v>
      </c>
      <c r="BM10" s="16">
        <v>11.532293337221166</v>
      </c>
      <c r="BN10" s="16">
        <v>50.998706710734297</v>
      </c>
      <c r="BO10" s="16">
        <v>35.673202614379093</v>
      </c>
      <c r="BP10" s="16">
        <v>-50.25092320802954</v>
      </c>
      <c r="BQ10" s="16">
        <v>-51.986862191793492</v>
      </c>
      <c r="BR10" s="16">
        <v>-50.891788623747388</v>
      </c>
      <c r="BS10" s="16">
        <v>-51.329649456052493</v>
      </c>
      <c r="BT10" s="16">
        <v>-5.6433193757137401</v>
      </c>
      <c r="BU10" s="16">
        <v>-14.847287792658248</v>
      </c>
      <c r="BV10" s="16">
        <v>-40.217063611697313</v>
      </c>
      <c r="BW10" s="16">
        <v>-44.017229365934</v>
      </c>
      <c r="BX10" s="16">
        <v>-47.523953605648003</v>
      </c>
      <c r="BY10" s="16">
        <v>-41.457343290337178</v>
      </c>
      <c r="BZ10" s="16">
        <v>74228.571428571435</v>
      </c>
      <c r="CA10" s="16">
        <v>86133.333333333343</v>
      </c>
      <c r="CB10" s="16">
        <f t="shared" si="2"/>
        <v>94.368633480684224</v>
      </c>
      <c r="CC10" s="16">
        <f t="shared" si="3"/>
        <v>90.49091611905682</v>
      </c>
      <c r="CD10" s="16">
        <f t="shared" si="4"/>
        <v>45.32260382238826</v>
      </c>
      <c r="CE10" s="16">
        <f t="shared" si="5"/>
        <v>28.836601307189547</v>
      </c>
      <c r="CF10" s="16">
        <f t="shared" si="6"/>
        <v>17.255018293285861</v>
      </c>
      <c r="CG10" s="16">
        <f t="shared" si="7"/>
        <v>23.305600649350655</v>
      </c>
      <c r="CH10" s="16">
        <f t="shared" si="8"/>
        <v>12.847354396650168</v>
      </c>
      <c r="CI10" s="16">
        <f t="shared" si="9"/>
        <v>17.092205414779848</v>
      </c>
      <c r="CJ10" s="16">
        <f t="shared" si="10"/>
        <v>8.8963269620364613</v>
      </c>
      <c r="CK10" s="16">
        <f t="shared" si="11"/>
        <v>6.5016852935958935</v>
      </c>
    </row>
    <row r="11" spans="1:89" ht="15" customHeight="1" x14ac:dyDescent="0.2">
      <c r="A11" s="30">
        <v>8</v>
      </c>
      <c r="B11" s="23" t="s">
        <v>30</v>
      </c>
      <c r="C11" s="42">
        <v>17162</v>
      </c>
      <c r="D11" s="42">
        <v>17647</v>
      </c>
      <c r="E11" s="42">
        <v>20802</v>
      </c>
      <c r="F11" s="42">
        <v>21111</v>
      </c>
      <c r="G11" s="42">
        <v>27270</v>
      </c>
      <c r="H11" s="42">
        <v>27948</v>
      </c>
      <c r="I11" s="42">
        <v>33211</v>
      </c>
      <c r="J11" s="42">
        <v>32847</v>
      </c>
      <c r="K11" s="42">
        <f t="shared" si="0"/>
        <v>98445</v>
      </c>
      <c r="L11" s="42">
        <f t="shared" si="1"/>
        <v>99553</v>
      </c>
      <c r="M11" s="44">
        <v>15937</v>
      </c>
      <c r="N11" s="44">
        <v>17197</v>
      </c>
      <c r="O11" s="44">
        <v>39</v>
      </c>
      <c r="P11" s="44">
        <v>40</v>
      </c>
      <c r="Q11" s="44">
        <v>11520</v>
      </c>
      <c r="R11" s="44">
        <v>12357</v>
      </c>
      <c r="S11" s="44">
        <v>17942</v>
      </c>
      <c r="T11" s="44">
        <v>17746</v>
      </c>
      <c r="U11" s="44">
        <v>45438</v>
      </c>
      <c r="V11" s="44">
        <v>47340</v>
      </c>
      <c r="W11" s="44">
        <v>16889</v>
      </c>
      <c r="X11" s="44">
        <v>17798</v>
      </c>
      <c r="Y11" s="44">
        <v>18636</v>
      </c>
      <c r="Z11" s="44">
        <v>18937</v>
      </c>
      <c r="AA11" s="44">
        <v>18375</v>
      </c>
      <c r="AB11" s="44">
        <v>18458</v>
      </c>
      <c r="AC11" s="44">
        <v>6744</v>
      </c>
      <c r="AD11" s="44">
        <v>6973</v>
      </c>
      <c r="AE11" s="44">
        <v>60644</v>
      </c>
      <c r="AF11" s="44">
        <v>62166</v>
      </c>
      <c r="AG11" s="44">
        <v>19401</v>
      </c>
      <c r="AH11" s="44">
        <v>20459</v>
      </c>
      <c r="AI11" s="44">
        <v>21196</v>
      </c>
      <c r="AJ11" s="44">
        <v>21550</v>
      </c>
      <c r="AK11" s="44">
        <v>40597</v>
      </c>
      <c r="AL11" s="44">
        <v>42009</v>
      </c>
      <c r="AM11" s="44">
        <v>21064</v>
      </c>
      <c r="AN11" s="44">
        <v>22135</v>
      </c>
      <c r="AO11" s="44">
        <v>102258</v>
      </c>
      <c r="AP11" s="44">
        <v>106153</v>
      </c>
      <c r="AR11" s="16">
        <v>-1.4005151320025777</v>
      </c>
      <c r="AS11" s="16">
        <v>-2.5294397211807595</v>
      </c>
      <c r="AT11" s="16">
        <v>-54.738034830159862</v>
      </c>
      <c r="AU11" s="16">
        <v>-56.061796281749146</v>
      </c>
      <c r="AV11" s="16">
        <v>-63.29795918367347</v>
      </c>
      <c r="AW11" s="16">
        <v>-62.222342615668005</v>
      </c>
      <c r="AX11" s="16">
        <v>-67.983289023927071</v>
      </c>
      <c r="AY11" s="16">
        <v>-68.497854077253223</v>
      </c>
      <c r="AZ11" s="16">
        <v>-40.695104539498125</v>
      </c>
      <c r="BA11" s="16">
        <v>-41.437359283298633</v>
      </c>
      <c r="BB11" s="16">
        <v>136.31376037959666</v>
      </c>
      <c r="BC11" s="16">
        <v>146.62268750896311</v>
      </c>
      <c r="BD11" s="16">
        <v>-5.6368050210195975</v>
      </c>
      <c r="BE11" s="16">
        <v>-3.3767839083043039</v>
      </c>
      <c r="BF11" s="16">
        <v>-99.755286440358915</v>
      </c>
      <c r="BG11" s="16">
        <v>-99.767401290922834</v>
      </c>
      <c r="BH11" s="16">
        <v>-99.790727623953629</v>
      </c>
      <c r="BI11" s="16">
        <v>-99.788773300945238</v>
      </c>
      <c r="BJ11" s="16">
        <v>29438.461538461535</v>
      </c>
      <c r="BK11" s="16">
        <v>30792.5</v>
      </c>
      <c r="BL11" s="16">
        <v>-37.306122448979593</v>
      </c>
      <c r="BM11" s="16">
        <v>-33.053418571892948</v>
      </c>
      <c r="BN11" s="16">
        <v>55.746527777777779</v>
      </c>
      <c r="BO11" s="16">
        <v>43.610908796633495</v>
      </c>
      <c r="BP11" s="16">
        <v>166.04389086595489</v>
      </c>
      <c r="BQ11" s="16">
        <v>154.49591280653951</v>
      </c>
      <c r="BR11" s="16">
        <v>-25.074203548578588</v>
      </c>
      <c r="BS11" s="16">
        <v>-23.849049319563754</v>
      </c>
      <c r="BT11" s="16">
        <v>-4.3473414335079674</v>
      </c>
      <c r="BU11" s="16">
        <v>-0.55787219655133446</v>
      </c>
      <c r="BV11" s="16">
        <v>7.6865156553931113</v>
      </c>
      <c r="BW11" s="16">
        <v>2.6167354771180928</v>
      </c>
      <c r="BX11" s="16">
        <v>21.209649225032056</v>
      </c>
      <c r="BY11" s="16">
        <v>19.629398764662543</v>
      </c>
      <c r="BZ11" s="16">
        <v>53238.461538461539</v>
      </c>
      <c r="CA11" s="16">
        <v>52677.5</v>
      </c>
      <c r="CB11" s="16">
        <f t="shared" si="2"/>
        <v>31.093164118834736</v>
      </c>
      <c r="CC11" s="16">
        <f t="shared" si="3"/>
        <v>32.385959926104867</v>
      </c>
      <c r="CD11" s="16">
        <f t="shared" si="4"/>
        <v>136.71875</v>
      </c>
      <c r="CE11" s="16">
        <f t="shared" si="5"/>
        <v>126.17140082544304</v>
      </c>
      <c r="CF11" s="16">
        <f t="shared" si="6"/>
        <v>21.78584525119178</v>
      </c>
      <c r="CG11" s="16">
        <f t="shared" si="7"/>
        <v>17.528982395878057</v>
      </c>
      <c r="CH11" s="16">
        <f t="shared" si="8"/>
        <v>85.101995318247688</v>
      </c>
      <c r="CI11" s="16">
        <f t="shared" si="9"/>
        <v>85.095232728502197</v>
      </c>
      <c r="CJ11" s="16">
        <f t="shared" si="10"/>
        <v>116.6578634623003</v>
      </c>
      <c r="CK11" s="16">
        <f t="shared" si="11"/>
        <v>110.29362061681454</v>
      </c>
    </row>
    <row r="12" spans="1:89" ht="15" customHeight="1" x14ac:dyDescent="0.2">
      <c r="A12" s="28">
        <v>9</v>
      </c>
      <c r="B12" s="23" t="s">
        <v>31</v>
      </c>
      <c r="C12" s="42">
        <v>12442</v>
      </c>
      <c r="D12" s="42">
        <v>12670</v>
      </c>
      <c r="E12" s="42">
        <v>15449</v>
      </c>
      <c r="F12" s="42">
        <v>15132</v>
      </c>
      <c r="G12" s="42">
        <v>17142</v>
      </c>
      <c r="H12" s="42">
        <v>18429</v>
      </c>
      <c r="I12" s="42">
        <v>23803</v>
      </c>
      <c r="J12" s="42">
        <v>22444</v>
      </c>
      <c r="K12" s="42">
        <f t="shared" si="0"/>
        <v>68836</v>
      </c>
      <c r="L12" s="42">
        <f t="shared" si="1"/>
        <v>68675</v>
      </c>
      <c r="M12" s="44">
        <v>15307</v>
      </c>
      <c r="N12" s="44">
        <v>15756</v>
      </c>
      <c r="O12" s="44">
        <v>223</v>
      </c>
      <c r="P12" s="44">
        <v>185</v>
      </c>
      <c r="Q12" s="44">
        <v>8858</v>
      </c>
      <c r="R12" s="44">
        <v>9306</v>
      </c>
      <c r="S12" s="44">
        <v>13964</v>
      </c>
      <c r="T12" s="44">
        <v>13577</v>
      </c>
      <c r="U12" s="44">
        <v>38352</v>
      </c>
      <c r="V12" s="44">
        <v>38824</v>
      </c>
      <c r="W12" s="44">
        <v>13956</v>
      </c>
      <c r="X12" s="44">
        <v>14467</v>
      </c>
      <c r="Y12" s="44">
        <v>16856</v>
      </c>
      <c r="Z12" s="44">
        <v>16842</v>
      </c>
      <c r="AA12" s="44">
        <v>6963</v>
      </c>
      <c r="AB12" s="44">
        <v>6407</v>
      </c>
      <c r="AC12" s="44">
        <v>6215</v>
      </c>
      <c r="AD12" s="44">
        <v>6051</v>
      </c>
      <c r="AE12" s="44">
        <v>43990</v>
      </c>
      <c r="AF12" s="44">
        <v>43767</v>
      </c>
      <c r="AG12" s="44">
        <v>9930</v>
      </c>
      <c r="AH12" s="44">
        <v>9998</v>
      </c>
      <c r="AI12" s="44">
        <v>11225</v>
      </c>
      <c r="AJ12" s="44">
        <v>11409</v>
      </c>
      <c r="AK12" s="44">
        <v>21155</v>
      </c>
      <c r="AL12" s="44">
        <v>21407</v>
      </c>
      <c r="AM12" s="44">
        <v>14553</v>
      </c>
      <c r="AN12" s="44">
        <v>14218</v>
      </c>
      <c r="AO12" s="44">
        <v>56863</v>
      </c>
      <c r="AP12" s="44">
        <v>57032</v>
      </c>
      <c r="AR12" s="16">
        <v>-58.69126720455624</v>
      </c>
      <c r="AS12" s="16">
        <v>-61.958199738748363</v>
      </c>
      <c r="AT12" s="16">
        <v>-67.085795320255258</v>
      </c>
      <c r="AU12" s="16">
        <v>-70.07053767459243</v>
      </c>
      <c r="AV12" s="16">
        <v>-10.742496050552919</v>
      </c>
      <c r="AW12" s="16">
        <v>-5.5564226627126567</v>
      </c>
      <c r="AX12" s="16">
        <v>-57.294028722600146</v>
      </c>
      <c r="AY12" s="16">
        <v>-57.441271627514425</v>
      </c>
      <c r="AZ12" s="16">
        <v>-22.63862265445017</v>
      </c>
      <c r="BA12" s="16">
        <v>-23.258872212091454</v>
      </c>
      <c r="BB12" s="16">
        <v>146.2912308930008</v>
      </c>
      <c r="BC12" s="16">
        <v>160.38671294000991</v>
      </c>
      <c r="BD12" s="16">
        <v>9.680424190312408</v>
      </c>
      <c r="BE12" s="16">
        <v>8.9099329508536727</v>
      </c>
      <c r="BF12" s="16">
        <v>-98.54315019272228</v>
      </c>
      <c r="BG12" s="16">
        <v>-98.825844122873832</v>
      </c>
      <c r="BH12" s="16">
        <v>-98.677028951115332</v>
      </c>
      <c r="BI12" s="16">
        <v>-98.901555634722712</v>
      </c>
      <c r="BJ12" s="16">
        <v>3872.1973094170403</v>
      </c>
      <c r="BK12" s="16">
        <v>4930.27027027027</v>
      </c>
      <c r="BL12" s="16">
        <v>27.215280769783146</v>
      </c>
      <c r="BM12" s="16">
        <v>45.247385671921322</v>
      </c>
      <c r="BN12" s="16">
        <v>57.642808760442541</v>
      </c>
      <c r="BO12" s="16">
        <v>45.895121427036315</v>
      </c>
      <c r="BP12" s="16">
        <v>124.68222043443285</v>
      </c>
      <c r="BQ12" s="16">
        <v>124.3761361758387</v>
      </c>
      <c r="BR12" s="16">
        <v>-12.816549215730843</v>
      </c>
      <c r="BS12" s="16">
        <v>-11.293897228505489</v>
      </c>
      <c r="BT12" s="16">
        <v>-10.899455743340013</v>
      </c>
      <c r="BU12" s="16">
        <v>-6.6804154084112888</v>
      </c>
      <c r="BV12" s="16">
        <v>-18.716926896191289</v>
      </c>
      <c r="BW12" s="16">
        <v>-19.586189388169583</v>
      </c>
      <c r="BX12" s="16">
        <v>24.168140170390618</v>
      </c>
      <c r="BY12" s="16">
        <v>19.431728492501964</v>
      </c>
      <c r="BZ12" s="16">
        <v>6827.8026905829593</v>
      </c>
      <c r="CA12" s="16">
        <v>8079.45945945946</v>
      </c>
      <c r="CB12" s="16">
        <f t="shared" si="2"/>
        <v>10.958638099553376</v>
      </c>
      <c r="CC12" s="16">
        <f t="shared" si="3"/>
        <v>21.788263283108634</v>
      </c>
      <c r="CD12" s="16">
        <f t="shared" si="4"/>
        <v>93.519981937231876</v>
      </c>
      <c r="CE12" s="16">
        <f t="shared" si="5"/>
        <v>98.033526756931025</v>
      </c>
      <c r="CF12" s="16">
        <f t="shared" si="6"/>
        <v>38.857776222144437</v>
      </c>
      <c r="CG12" s="16">
        <f t="shared" si="7"/>
        <v>21.786315046936888</v>
      </c>
      <c r="CH12" s="16">
        <f t="shared" si="8"/>
        <v>70.459753652248637</v>
      </c>
      <c r="CI12" s="16">
        <f t="shared" si="9"/>
        <v>65.308978419385724</v>
      </c>
      <c r="CJ12" s="16">
        <f t="shared" si="10"/>
        <v>79.484772632457236</v>
      </c>
      <c r="CK12" s="16">
        <f t="shared" si="11"/>
        <v>76.888007418091902</v>
      </c>
    </row>
    <row r="13" spans="1:89" ht="15" customHeight="1" x14ac:dyDescent="0.2">
      <c r="A13" s="30">
        <v>10</v>
      </c>
      <c r="B13" s="23" t="s">
        <v>32</v>
      </c>
      <c r="C13" s="42">
        <v>39241</v>
      </c>
      <c r="D13" s="42">
        <v>40707</v>
      </c>
      <c r="E13" s="42">
        <v>43843</v>
      </c>
      <c r="F13" s="42">
        <v>44959</v>
      </c>
      <c r="G13" s="42">
        <v>55876</v>
      </c>
      <c r="H13" s="42">
        <v>57482</v>
      </c>
      <c r="I13" s="42">
        <v>77543</v>
      </c>
      <c r="J13" s="42">
        <v>73366</v>
      </c>
      <c r="K13" s="42">
        <f t="shared" si="0"/>
        <v>216503</v>
      </c>
      <c r="L13" s="42">
        <f t="shared" si="1"/>
        <v>216514</v>
      </c>
      <c r="M13" s="44">
        <v>29433</v>
      </c>
      <c r="N13" s="44">
        <v>28538</v>
      </c>
      <c r="O13" s="44">
        <v>100</v>
      </c>
      <c r="P13" s="44">
        <v>87</v>
      </c>
      <c r="Q13" s="44">
        <v>22794</v>
      </c>
      <c r="R13" s="44">
        <v>22455</v>
      </c>
      <c r="S13" s="44">
        <v>39874</v>
      </c>
      <c r="T13" s="44">
        <v>39105</v>
      </c>
      <c r="U13" s="44">
        <v>92201</v>
      </c>
      <c r="V13" s="44">
        <v>90185</v>
      </c>
      <c r="W13" s="44">
        <v>32550</v>
      </c>
      <c r="X13" s="44">
        <v>33386</v>
      </c>
      <c r="Y13" s="44">
        <v>43382</v>
      </c>
      <c r="Z13" s="44">
        <v>44242</v>
      </c>
      <c r="AA13" s="44">
        <v>43161</v>
      </c>
      <c r="AB13" s="44">
        <v>43529</v>
      </c>
      <c r="AC13" s="44">
        <v>50807</v>
      </c>
      <c r="AD13" s="44">
        <v>48587</v>
      </c>
      <c r="AE13" s="44">
        <v>169900</v>
      </c>
      <c r="AF13" s="44">
        <v>169744</v>
      </c>
      <c r="AG13" s="44">
        <v>34961</v>
      </c>
      <c r="AH13" s="44">
        <v>35884</v>
      </c>
      <c r="AI13" s="44">
        <v>39281</v>
      </c>
      <c r="AJ13" s="44">
        <v>40727</v>
      </c>
      <c r="AK13" s="44">
        <v>74242</v>
      </c>
      <c r="AL13" s="44">
        <v>76611</v>
      </c>
      <c r="AM13" s="44">
        <v>40379</v>
      </c>
      <c r="AN13" s="44">
        <v>38855</v>
      </c>
      <c r="AO13" s="44">
        <v>188863</v>
      </c>
      <c r="AP13" s="44">
        <v>192077</v>
      </c>
      <c r="AR13" s="16">
        <v>-0.50942787331150763</v>
      </c>
      <c r="AS13" s="16">
        <v>-1.6115907960761233</v>
      </c>
      <c r="AT13" s="16">
        <v>-41.864443307022981</v>
      </c>
      <c r="AU13" s="16">
        <v>-43.181788516009448</v>
      </c>
      <c r="AV13" s="16">
        <v>17.715066842751547</v>
      </c>
      <c r="AW13" s="16">
        <v>11.619839647131801</v>
      </c>
      <c r="AX13" s="16">
        <v>25.825305232918105</v>
      </c>
      <c r="AY13" s="16">
        <v>25.046969501994589</v>
      </c>
      <c r="AZ13" s="16">
        <v>-10.040611448510294</v>
      </c>
      <c r="BA13" s="16">
        <v>-11.627107878611188</v>
      </c>
      <c r="BB13" s="16">
        <v>-42.069006239297735</v>
      </c>
      <c r="BC13" s="16">
        <v>-41.264124148434767</v>
      </c>
      <c r="BD13" s="16">
        <v>-9.5760368663594502</v>
      </c>
      <c r="BE13" s="16">
        <v>-14.521056730366022</v>
      </c>
      <c r="BF13" s="16">
        <v>-99.660245302891312</v>
      </c>
      <c r="BG13" s="16">
        <v>-99.695143317681683</v>
      </c>
      <c r="BH13" s="16">
        <v>-99.769489650085291</v>
      </c>
      <c r="BI13" s="16">
        <v>-99.803354278739661</v>
      </c>
      <c r="BJ13" s="16">
        <v>22694</v>
      </c>
      <c r="BK13" s="16">
        <v>25710.34482758621</v>
      </c>
      <c r="BL13" s="16">
        <v>-47.188434002919301</v>
      </c>
      <c r="BM13" s="16">
        <v>-48.41370121068713</v>
      </c>
      <c r="BN13" s="16">
        <v>74.931999649030459</v>
      </c>
      <c r="BO13" s="16">
        <v>74.148296593186387</v>
      </c>
      <c r="BP13" s="16">
        <v>-21.518688369712834</v>
      </c>
      <c r="BQ13" s="16">
        <v>-19.515508263527281</v>
      </c>
      <c r="BR13" s="16">
        <v>-45.732195409064161</v>
      </c>
      <c r="BS13" s="16">
        <v>-46.869992459232726</v>
      </c>
      <c r="BT13" s="16">
        <v>-1.5875006269749692</v>
      </c>
      <c r="BU13" s="16">
        <v>4.0966628308400477</v>
      </c>
      <c r="BV13" s="16">
        <v>33.323140692420083</v>
      </c>
      <c r="BW13" s="16">
        <v>42.641390426799354</v>
      </c>
      <c r="BX13" s="16">
        <v>11.727529879462818</v>
      </c>
      <c r="BY13" s="16">
        <v>10.445377944825207</v>
      </c>
      <c r="BZ13" s="16">
        <v>43743</v>
      </c>
      <c r="CA13" s="16">
        <v>51577.011494252874</v>
      </c>
      <c r="CB13" s="16">
        <f t="shared" si="2"/>
        <v>27.445658371917968</v>
      </c>
      <c r="CC13" s="16">
        <f t="shared" si="3"/>
        <v>27.854267221246019</v>
      </c>
      <c r="CD13" s="16">
        <f t="shared" si="4"/>
        <v>145.13468456611389</v>
      </c>
      <c r="CE13" s="16">
        <f t="shared" si="5"/>
        <v>155.98753061678914</v>
      </c>
      <c r="CF13" s="16">
        <f t="shared" si="6"/>
        <v>38.776934640990767</v>
      </c>
      <c r="CG13" s="16">
        <f t="shared" si="7"/>
        <v>27.632998155944467</v>
      </c>
      <c r="CH13" s="16">
        <f t="shared" si="8"/>
        <v>94.470080754376283</v>
      </c>
      <c r="CI13" s="16">
        <f t="shared" si="9"/>
        <v>87.612837233090389</v>
      </c>
      <c r="CJ13" s="16">
        <f t="shared" si="10"/>
        <v>134.81632520254664</v>
      </c>
      <c r="CK13" s="16">
        <f t="shared" si="11"/>
        <v>140.07761822919554</v>
      </c>
    </row>
    <row r="14" spans="1:89" ht="15" customHeight="1" x14ac:dyDescent="0.2">
      <c r="A14" s="28">
        <v>11</v>
      </c>
      <c r="B14" s="23" t="s">
        <v>33</v>
      </c>
      <c r="C14" s="42">
        <v>21892</v>
      </c>
      <c r="D14" s="42">
        <v>22024</v>
      </c>
      <c r="E14" s="42">
        <v>20600</v>
      </c>
      <c r="F14" s="42">
        <v>19777</v>
      </c>
      <c r="G14" s="42">
        <v>27095</v>
      </c>
      <c r="H14" s="42">
        <v>25135</v>
      </c>
      <c r="I14" s="42">
        <v>31999</v>
      </c>
      <c r="J14" s="42">
        <v>29376</v>
      </c>
      <c r="K14" s="42">
        <f t="shared" si="0"/>
        <v>101586</v>
      </c>
      <c r="L14" s="42">
        <f t="shared" si="1"/>
        <v>96312</v>
      </c>
      <c r="M14" s="44">
        <v>30516</v>
      </c>
      <c r="N14" s="44">
        <v>28830</v>
      </c>
      <c r="O14" s="44">
        <v>5524</v>
      </c>
      <c r="P14" s="44">
        <v>5478</v>
      </c>
      <c r="Q14" s="44">
        <v>13493</v>
      </c>
      <c r="R14" s="44">
        <v>13405</v>
      </c>
      <c r="S14" s="44">
        <v>24526</v>
      </c>
      <c r="T14" s="44">
        <v>23975</v>
      </c>
      <c r="U14" s="44">
        <v>74059</v>
      </c>
      <c r="V14" s="44">
        <v>71688</v>
      </c>
      <c r="W14" s="44">
        <v>26329</v>
      </c>
      <c r="X14" s="44">
        <v>25359</v>
      </c>
      <c r="Y14" s="44">
        <v>25144</v>
      </c>
      <c r="Z14" s="44">
        <v>25684</v>
      </c>
      <c r="AA14" s="44">
        <v>30024</v>
      </c>
      <c r="AB14" s="44">
        <v>29190</v>
      </c>
      <c r="AC14" s="44">
        <v>19906</v>
      </c>
      <c r="AD14" s="44">
        <v>19497</v>
      </c>
      <c r="AE14" s="44">
        <v>101403</v>
      </c>
      <c r="AF14" s="44">
        <v>99730</v>
      </c>
      <c r="AG14" s="44">
        <v>24302</v>
      </c>
      <c r="AH14" s="44">
        <v>25067</v>
      </c>
      <c r="AI14" s="44">
        <v>22780</v>
      </c>
      <c r="AJ14" s="44">
        <v>23001</v>
      </c>
      <c r="AK14" s="44">
        <v>47082</v>
      </c>
      <c r="AL14" s="44">
        <v>48068</v>
      </c>
      <c r="AM14" s="44">
        <v>28785</v>
      </c>
      <c r="AN14" s="44">
        <v>28288</v>
      </c>
      <c r="AO14" s="44">
        <v>122949</v>
      </c>
      <c r="AP14" s="44">
        <v>124424</v>
      </c>
      <c r="AR14" s="16">
        <v>19.408208717785548</v>
      </c>
      <c r="AS14" s="16">
        <v>13.650521725587916</v>
      </c>
      <c r="AT14" s="16">
        <v>-36.230406524786538</v>
      </c>
      <c r="AU14" s="16">
        <v>-39.2735291670134</v>
      </c>
      <c r="AV14" s="16">
        <v>-33.699706901145753</v>
      </c>
      <c r="AW14" s="16">
        <v>-33.206577595066797</v>
      </c>
      <c r="AX14" s="16">
        <v>-30.845926697932946</v>
      </c>
      <c r="AY14" s="16">
        <v>-31.076781674208142</v>
      </c>
      <c r="AZ14" s="16">
        <v>-17.52433936022253</v>
      </c>
      <c r="BA14" s="16">
        <v>-19.846653378769375</v>
      </c>
      <c r="BB14" s="16">
        <v>53.300512408319101</v>
      </c>
      <c r="BC14" s="16">
        <v>47.868902908139724</v>
      </c>
      <c r="BD14" s="16">
        <v>15.902616886323063</v>
      </c>
      <c r="BE14" s="16">
        <v>13.687448243227252</v>
      </c>
      <c r="BF14" s="16">
        <v>-81.898020710446986</v>
      </c>
      <c r="BG14" s="16">
        <v>-80.998959417273682</v>
      </c>
      <c r="BH14" s="16">
        <v>-78.030544066178805</v>
      </c>
      <c r="BI14" s="16">
        <v>-78.671546488085966</v>
      </c>
      <c r="BJ14" s="16">
        <v>144.26140477914555</v>
      </c>
      <c r="BK14" s="16">
        <v>144.70609711573567</v>
      </c>
      <c r="BL14" s="16">
        <v>-55.059285904609645</v>
      </c>
      <c r="BM14" s="16">
        <v>-54.076738609112709</v>
      </c>
      <c r="BN14" s="16">
        <v>81.76832431631216</v>
      </c>
      <c r="BO14" s="16">
        <v>78.851174934725847</v>
      </c>
      <c r="BP14" s="16">
        <v>23.209082688636595</v>
      </c>
      <c r="BQ14" s="16">
        <v>22.967636046571261</v>
      </c>
      <c r="BR14" s="16">
        <v>-26.965671627072176</v>
      </c>
      <c r="BS14" s="16">
        <v>-28.117918379624985</v>
      </c>
      <c r="BT14" s="16">
        <v>-10.739623256951802</v>
      </c>
      <c r="BU14" s="16">
        <v>-8.1376433785192877</v>
      </c>
      <c r="BV14" s="16">
        <v>-28.260584611351426</v>
      </c>
      <c r="BW14" s="16">
        <v>-23.607353451266043</v>
      </c>
      <c r="BX14" s="16">
        <v>-5.9016992508678978</v>
      </c>
      <c r="BY14" s="16">
        <v>-10.202506356701779</v>
      </c>
      <c r="BZ14" s="16">
        <v>272.91817523533672</v>
      </c>
      <c r="CA14" s="16">
        <v>261.02592186929536</v>
      </c>
      <c r="CB14" s="16">
        <f t="shared" si="2"/>
        <v>31.529126213592228</v>
      </c>
      <c r="CC14" s="16">
        <f t="shared" si="3"/>
        <v>27.092076654699902</v>
      </c>
      <c r="CD14" s="16">
        <f t="shared" si="4"/>
        <v>100.80782628029348</v>
      </c>
      <c r="CE14" s="16">
        <f t="shared" si="5"/>
        <v>87.504662439388284</v>
      </c>
      <c r="CF14" s="16">
        <f t="shared" si="6"/>
        <v>18.099280310020305</v>
      </c>
      <c r="CG14" s="16">
        <f t="shared" si="7"/>
        <v>16.872886413367816</v>
      </c>
      <c r="CH14" s="16">
        <f t="shared" si="8"/>
        <v>30.469705618527286</v>
      </c>
      <c r="CI14" s="16">
        <f t="shared" si="9"/>
        <v>22.527632950990608</v>
      </c>
      <c r="CJ14" s="16">
        <f t="shared" si="10"/>
        <v>37.169013894327499</v>
      </c>
      <c r="CK14" s="16">
        <f t="shared" si="11"/>
        <v>34.348844994978236</v>
      </c>
    </row>
    <row r="15" spans="1:89" ht="15" customHeight="1" x14ac:dyDescent="0.2">
      <c r="A15" s="30">
        <v>12</v>
      </c>
      <c r="B15" s="23" t="s">
        <v>34</v>
      </c>
      <c r="C15" s="42">
        <v>5840</v>
      </c>
      <c r="D15" s="42">
        <v>6121</v>
      </c>
      <c r="E15" s="42">
        <v>6438</v>
      </c>
      <c r="F15" s="42">
        <v>6391</v>
      </c>
      <c r="G15" s="42">
        <v>8141</v>
      </c>
      <c r="H15" s="42">
        <v>8097</v>
      </c>
      <c r="I15" s="42">
        <v>8021</v>
      </c>
      <c r="J15" s="42">
        <v>7971</v>
      </c>
      <c r="K15" s="42">
        <f t="shared" si="0"/>
        <v>28440</v>
      </c>
      <c r="L15" s="42">
        <f t="shared" si="1"/>
        <v>28580</v>
      </c>
      <c r="M15" s="44">
        <v>8712</v>
      </c>
      <c r="N15" s="44">
        <v>7647</v>
      </c>
      <c r="O15" s="44">
        <v>131</v>
      </c>
      <c r="P15" s="44">
        <v>110</v>
      </c>
      <c r="Q15" s="44">
        <v>3110</v>
      </c>
      <c r="R15" s="44">
        <v>3039</v>
      </c>
      <c r="S15" s="44">
        <v>6177</v>
      </c>
      <c r="T15" s="44">
        <v>5305</v>
      </c>
      <c r="U15" s="44">
        <v>18130</v>
      </c>
      <c r="V15" s="44">
        <v>16101</v>
      </c>
      <c r="W15" s="44">
        <v>8290</v>
      </c>
      <c r="X15" s="44">
        <v>8270</v>
      </c>
      <c r="Y15" s="44">
        <v>9093</v>
      </c>
      <c r="Z15" s="44">
        <v>8665</v>
      </c>
      <c r="AA15" s="44">
        <v>0</v>
      </c>
      <c r="AB15" s="44">
        <v>0</v>
      </c>
      <c r="AC15" s="44">
        <v>8274</v>
      </c>
      <c r="AD15" s="44">
        <v>7809.5</v>
      </c>
      <c r="AE15" s="44">
        <v>25657</v>
      </c>
      <c r="AF15" s="44">
        <v>24744.5</v>
      </c>
      <c r="AG15" s="44">
        <v>8291</v>
      </c>
      <c r="AH15" s="44">
        <v>7895</v>
      </c>
      <c r="AI15" s="44">
        <v>10171</v>
      </c>
      <c r="AJ15" s="44">
        <v>9767</v>
      </c>
      <c r="AK15" s="44">
        <v>18462</v>
      </c>
      <c r="AL15" s="44">
        <v>17662</v>
      </c>
      <c r="AM15" s="44">
        <v>10375</v>
      </c>
      <c r="AN15" s="44">
        <v>9886</v>
      </c>
      <c r="AO15" s="44">
        <v>47299</v>
      </c>
      <c r="AP15" s="44">
        <v>45210</v>
      </c>
      <c r="AR15" s="16">
        <v>-100</v>
      </c>
      <c r="AS15" s="16">
        <v>-100</v>
      </c>
      <c r="AT15" s="16">
        <v>-100</v>
      </c>
      <c r="AU15" s="16">
        <v>-100</v>
      </c>
      <c r="AV15" s="16" t="s">
        <v>55</v>
      </c>
      <c r="AW15" s="16" t="s">
        <v>55</v>
      </c>
      <c r="AX15" s="16">
        <v>-20.250602409638553</v>
      </c>
      <c r="AY15" s="16">
        <v>-21.004450738417969</v>
      </c>
      <c r="AZ15" s="16">
        <v>-45.755724222499417</v>
      </c>
      <c r="BA15" s="16">
        <v>-45.267639902676407</v>
      </c>
      <c r="BB15" s="16">
        <v>5.2936910804931125</v>
      </c>
      <c r="BC15" s="16">
        <v>-2.0807990268262966</v>
      </c>
      <c r="BD15" s="16">
        <v>5.0904704463208716</v>
      </c>
      <c r="BE15" s="16">
        <v>-7.533252720677142</v>
      </c>
      <c r="BF15" s="16">
        <v>-98.496326905417817</v>
      </c>
      <c r="BG15" s="16">
        <v>-98.561527396364596</v>
      </c>
      <c r="BH15" s="16">
        <v>-98.559331353788622</v>
      </c>
      <c r="BI15" s="16">
        <v>-98.730525100980955</v>
      </c>
      <c r="BJ15" s="16">
        <v>2274.0458015267177</v>
      </c>
      <c r="BK15" s="16">
        <v>2662.727272727273</v>
      </c>
      <c r="BL15" s="16" t="s">
        <v>55</v>
      </c>
      <c r="BM15" s="16" t="s">
        <v>55</v>
      </c>
      <c r="BN15" s="16">
        <v>98.617363344051441</v>
      </c>
      <c r="BO15" s="16">
        <v>74.564001316222445</v>
      </c>
      <c r="BP15" s="16">
        <v>-25.34445250181291</v>
      </c>
      <c r="BQ15" s="16">
        <v>-32.069914847301362</v>
      </c>
      <c r="BR15" s="16">
        <v>-29.337023034649413</v>
      </c>
      <c r="BS15" s="16">
        <v>-34.93099476651377</v>
      </c>
      <c r="BT15" s="16">
        <v>-5.4557228428039455</v>
      </c>
      <c r="BU15" s="16">
        <v>15.381715362865211</v>
      </c>
      <c r="BV15" s="16">
        <v>-32.966023875114779</v>
      </c>
      <c r="BW15" s="16">
        <v>-19.955538119523997</v>
      </c>
      <c r="BX15" s="16">
        <v>10.239726027397268</v>
      </c>
      <c r="BY15" s="16">
        <v>4.4110439470674834</v>
      </c>
      <c r="BZ15" s="16">
        <v>4814.5038167938928</v>
      </c>
      <c r="CA15" s="16">
        <v>5710</v>
      </c>
      <c r="CB15" s="16">
        <f t="shared" si="2"/>
        <v>26.452314383348874</v>
      </c>
      <c r="CC15" s="16">
        <f t="shared" si="3"/>
        <v>26.693788139571261</v>
      </c>
      <c r="CD15" s="16">
        <f t="shared" si="4"/>
        <v>161.7684887459807</v>
      </c>
      <c r="CE15" s="16">
        <f t="shared" si="5"/>
        <v>166.43632773938796</v>
      </c>
      <c r="CF15" s="16">
        <f t="shared" si="6"/>
        <v>-1.4740203906154048</v>
      </c>
      <c r="CG15" s="16">
        <f t="shared" si="7"/>
        <v>-1.5561319007039609</v>
      </c>
      <c r="CH15" s="16">
        <f t="shared" si="8"/>
        <v>29.852679294155738</v>
      </c>
      <c r="CI15" s="16">
        <f t="shared" si="9"/>
        <v>50.254476908576805</v>
      </c>
      <c r="CJ15" s="16">
        <f t="shared" si="10"/>
        <v>56.867071152785442</v>
      </c>
      <c r="CK15" s="16">
        <f t="shared" si="11"/>
        <v>77.50450282591143</v>
      </c>
    </row>
    <row r="16" spans="1:89" ht="15" customHeight="1" x14ac:dyDescent="0.2">
      <c r="A16" s="28">
        <v>13</v>
      </c>
      <c r="B16" s="23" t="s">
        <v>35</v>
      </c>
      <c r="C16" s="42">
        <v>63258</v>
      </c>
      <c r="D16" s="42">
        <v>74634</v>
      </c>
      <c r="E16" s="42">
        <v>65044</v>
      </c>
      <c r="F16" s="42">
        <v>69952</v>
      </c>
      <c r="G16" s="42">
        <v>71236</v>
      </c>
      <c r="H16" s="42">
        <v>71825</v>
      </c>
      <c r="I16" s="42">
        <v>90459</v>
      </c>
      <c r="J16" s="42">
        <v>77056</v>
      </c>
      <c r="K16" s="42">
        <f t="shared" si="0"/>
        <v>289997</v>
      </c>
      <c r="L16" s="42">
        <f t="shared" si="1"/>
        <v>293467</v>
      </c>
      <c r="M16" s="44">
        <v>80056</v>
      </c>
      <c r="N16" s="44">
        <v>82453</v>
      </c>
      <c r="O16" s="44">
        <v>740</v>
      </c>
      <c r="P16" s="44">
        <v>885</v>
      </c>
      <c r="Q16" s="44">
        <v>38316</v>
      </c>
      <c r="R16" s="44">
        <v>38465</v>
      </c>
      <c r="S16" s="44">
        <v>69548</v>
      </c>
      <c r="T16" s="44">
        <v>57974</v>
      </c>
      <c r="U16" s="44">
        <v>188660</v>
      </c>
      <c r="V16" s="44">
        <v>179777</v>
      </c>
      <c r="W16" s="44">
        <v>47631</v>
      </c>
      <c r="X16" s="44">
        <v>57890</v>
      </c>
      <c r="Y16" s="44">
        <v>52664</v>
      </c>
      <c r="Z16" s="44">
        <v>52763</v>
      </c>
      <c r="AA16" s="44">
        <v>41240</v>
      </c>
      <c r="AB16" s="44">
        <v>41018</v>
      </c>
      <c r="AC16" s="44">
        <v>80432</v>
      </c>
      <c r="AD16" s="44">
        <v>58209</v>
      </c>
      <c r="AE16" s="44">
        <v>221967</v>
      </c>
      <c r="AF16" s="44">
        <v>209880</v>
      </c>
      <c r="AG16" s="44">
        <v>56969</v>
      </c>
      <c r="AH16" s="44">
        <v>66233</v>
      </c>
      <c r="AI16" s="44">
        <v>63727</v>
      </c>
      <c r="AJ16" s="44">
        <v>64844</v>
      </c>
      <c r="AK16" s="44">
        <v>120696</v>
      </c>
      <c r="AL16" s="44">
        <v>131077</v>
      </c>
      <c r="AM16" s="44">
        <v>72074</v>
      </c>
      <c r="AN16" s="44">
        <v>58833</v>
      </c>
      <c r="AO16" s="44">
        <v>313466</v>
      </c>
      <c r="AP16" s="44">
        <v>320987</v>
      </c>
      <c r="AR16" s="16">
        <v>-21.69223758164971</v>
      </c>
      <c r="AS16" s="16">
        <v>-22.259916987282757</v>
      </c>
      <c r="AT16" s="16">
        <v>-65.831510572015645</v>
      </c>
      <c r="AU16" s="16">
        <v>-68.706943247099034</v>
      </c>
      <c r="AV16" s="16">
        <v>95.03394762366635</v>
      </c>
      <c r="AW16" s="16">
        <v>41.910868399239362</v>
      </c>
      <c r="AX16" s="16">
        <v>11.596414795904209</v>
      </c>
      <c r="AY16" s="16">
        <v>-1.0606292386925675</v>
      </c>
      <c r="AZ16" s="16">
        <v>-29.189449573478466</v>
      </c>
      <c r="BA16" s="16">
        <v>-34.614174405817053</v>
      </c>
      <c r="BB16" s="16">
        <v>-0.46747563158942018</v>
      </c>
      <c r="BC16" s="16">
        <v>41.649916679551268</v>
      </c>
      <c r="BD16" s="16">
        <v>68.075413071319105</v>
      </c>
      <c r="BE16" s="16">
        <v>42.430471584038699</v>
      </c>
      <c r="BF16" s="16">
        <v>-99.075647047067051</v>
      </c>
      <c r="BG16" s="16">
        <v>-98.926661249439078</v>
      </c>
      <c r="BH16" s="16">
        <v>-98.594865562813311</v>
      </c>
      <c r="BI16" s="16">
        <v>-98.322688247446123</v>
      </c>
      <c r="BJ16" s="16">
        <v>5077.8378378378375</v>
      </c>
      <c r="BK16" s="16">
        <v>4246.3276836158193</v>
      </c>
      <c r="BL16" s="16">
        <v>-7.0902036857420025</v>
      </c>
      <c r="BM16" s="16">
        <v>-6.2240967380174599</v>
      </c>
      <c r="BN16" s="16">
        <v>81.511640045933802</v>
      </c>
      <c r="BO16" s="16">
        <v>50.718835304822576</v>
      </c>
      <c r="BP16" s="16">
        <v>-13.531927591008552</v>
      </c>
      <c r="BQ16" s="16">
        <v>-0.40371763816592354</v>
      </c>
      <c r="BR16" s="16">
        <v>-15.005383683160112</v>
      </c>
      <c r="BS16" s="16">
        <v>-14.34295788069373</v>
      </c>
      <c r="BT16" s="16">
        <v>-9.0441134180709764</v>
      </c>
      <c r="BU16" s="16">
        <v>28.737020043467766</v>
      </c>
      <c r="BV16" s="16">
        <v>-20.98281203157789</v>
      </c>
      <c r="BW16" s="16">
        <v>-9.4829781815094609</v>
      </c>
      <c r="BX16" s="16">
        <v>2.8233583104113391</v>
      </c>
      <c r="BY16" s="16">
        <v>-6.2732802744057681</v>
      </c>
      <c r="BZ16" s="16">
        <v>8689.72972972973</v>
      </c>
      <c r="CA16" s="16">
        <v>7804.1807909604513</v>
      </c>
      <c r="CB16" s="16">
        <f t="shared" si="2"/>
        <v>9.5197097349486448</v>
      </c>
      <c r="CC16" s="16">
        <f t="shared" si="3"/>
        <v>2.6775503202195683</v>
      </c>
      <c r="CD16" s="16">
        <f t="shared" si="4"/>
        <v>85.917110345547542</v>
      </c>
      <c r="CE16" s="16">
        <f t="shared" si="5"/>
        <v>86.728194462498379</v>
      </c>
      <c r="CF16" s="16">
        <f t="shared" si="6"/>
        <v>26.984951429052728</v>
      </c>
      <c r="CG16" s="16">
        <f t="shared" si="7"/>
        <v>7.2829794639749368</v>
      </c>
      <c r="CH16" s="16">
        <f t="shared" si="8"/>
        <v>30.06700408351066</v>
      </c>
      <c r="CI16" s="16">
        <f t="shared" si="9"/>
        <v>32.914754890123163</v>
      </c>
      <c r="CJ16" s="16">
        <f t="shared" si="10"/>
        <v>53.714088837061389</v>
      </c>
      <c r="CK16" s="16">
        <f t="shared" si="11"/>
        <v>63.23945777268505</v>
      </c>
    </row>
    <row r="17" spans="1:89" ht="15" customHeight="1" x14ac:dyDescent="0.2">
      <c r="A17" s="30">
        <v>14</v>
      </c>
      <c r="B17" s="23" t="s">
        <v>36</v>
      </c>
      <c r="C17" s="42">
        <v>17692</v>
      </c>
      <c r="D17" s="42">
        <v>18517</v>
      </c>
      <c r="E17" s="42">
        <v>17907</v>
      </c>
      <c r="F17" s="42">
        <v>18032</v>
      </c>
      <c r="G17" s="42">
        <v>24709</v>
      </c>
      <c r="H17" s="42">
        <v>25876</v>
      </c>
      <c r="I17" s="42">
        <v>27304</v>
      </c>
      <c r="J17" s="42">
        <v>25662</v>
      </c>
      <c r="K17" s="42">
        <f t="shared" si="0"/>
        <v>87612</v>
      </c>
      <c r="L17" s="42">
        <f t="shared" si="1"/>
        <v>88087</v>
      </c>
      <c r="M17" s="44">
        <v>24998</v>
      </c>
      <c r="N17" s="44">
        <v>26355</v>
      </c>
      <c r="O17" s="44">
        <v>200</v>
      </c>
      <c r="P17" s="44">
        <v>203</v>
      </c>
      <c r="Q17" s="44">
        <v>11864</v>
      </c>
      <c r="R17" s="44">
        <v>11930</v>
      </c>
      <c r="S17" s="44">
        <v>18650</v>
      </c>
      <c r="T17" s="44">
        <v>17680</v>
      </c>
      <c r="U17" s="44">
        <v>55712</v>
      </c>
      <c r="V17" s="44">
        <v>56168</v>
      </c>
      <c r="W17" s="44">
        <v>23319</v>
      </c>
      <c r="X17" s="44">
        <v>24363</v>
      </c>
      <c r="Y17" s="44">
        <v>25358</v>
      </c>
      <c r="Z17" s="44">
        <v>26955</v>
      </c>
      <c r="AA17" s="44">
        <v>25729</v>
      </c>
      <c r="AB17" s="44">
        <v>25793</v>
      </c>
      <c r="AC17" s="44">
        <v>16439</v>
      </c>
      <c r="AD17" s="44">
        <v>16266</v>
      </c>
      <c r="AE17" s="44">
        <v>90845</v>
      </c>
      <c r="AF17" s="44">
        <v>93377</v>
      </c>
      <c r="AG17" s="44">
        <v>19387</v>
      </c>
      <c r="AH17" s="44">
        <v>20414</v>
      </c>
      <c r="AI17" s="44">
        <v>21839</v>
      </c>
      <c r="AJ17" s="44">
        <v>24238</v>
      </c>
      <c r="AK17" s="44">
        <v>41226</v>
      </c>
      <c r="AL17" s="44">
        <v>44652</v>
      </c>
      <c r="AM17" s="44">
        <v>25021</v>
      </c>
      <c r="AN17" s="44">
        <v>24824</v>
      </c>
      <c r="AO17" s="44">
        <v>107473</v>
      </c>
      <c r="AP17" s="44">
        <v>114128</v>
      </c>
      <c r="AR17" s="16">
        <v>1.4630491363672116</v>
      </c>
      <c r="AS17" s="16">
        <v>-4.3108885179002021</v>
      </c>
      <c r="AT17" s="16">
        <v>-37.590355600834421</v>
      </c>
      <c r="AU17" s="16">
        <v>-42.235510167517688</v>
      </c>
      <c r="AV17" s="16">
        <v>-36.107116483345635</v>
      </c>
      <c r="AW17" s="16">
        <v>-36.936378087077891</v>
      </c>
      <c r="AX17" s="16">
        <v>-34.29918868150753</v>
      </c>
      <c r="AY17" s="16">
        <v>-34.47470190138575</v>
      </c>
      <c r="AZ17" s="16">
        <v>-15.471792915429926</v>
      </c>
      <c r="BA17" s="16">
        <v>-18.182216458713018</v>
      </c>
      <c r="BB17" s="16">
        <v>52.065210779244488</v>
      </c>
      <c r="BC17" s="16">
        <v>62.025082995204727</v>
      </c>
      <c r="BD17" s="16">
        <v>7.2001372271538244</v>
      </c>
      <c r="BE17" s="16">
        <v>8.1763329639207072</v>
      </c>
      <c r="BF17" s="16">
        <v>-99.199935994879596</v>
      </c>
      <c r="BG17" s="16">
        <v>-99.229747675962827</v>
      </c>
      <c r="BH17" s="16">
        <v>-99.21129426610932</v>
      </c>
      <c r="BI17" s="16">
        <v>-99.246892969764417</v>
      </c>
      <c r="BJ17" s="16">
        <v>5832</v>
      </c>
      <c r="BK17" s="16">
        <v>5776.847290640394</v>
      </c>
      <c r="BL17" s="16">
        <v>-53.88860818531618</v>
      </c>
      <c r="BM17" s="16">
        <v>-53.747140697088355</v>
      </c>
      <c r="BN17" s="16">
        <v>57.19824679703305</v>
      </c>
      <c r="BO17" s="16">
        <v>48.197820620284993</v>
      </c>
      <c r="BP17" s="16">
        <v>13.449723219173926</v>
      </c>
      <c r="BQ17" s="16">
        <v>8.6929792204598613</v>
      </c>
      <c r="BR17" s="16">
        <v>-38.67356486322857</v>
      </c>
      <c r="BS17" s="16">
        <v>-39.848142476198632</v>
      </c>
      <c r="BT17" s="16">
        <v>-5.1367292225201089</v>
      </c>
      <c r="BU17" s="16">
        <v>4.7341628959276072</v>
      </c>
      <c r="BV17" s="16">
        <v>-29.226338107048566</v>
      </c>
      <c r="BW17" s="16">
        <v>-29.740087269967752</v>
      </c>
      <c r="BX17" s="16">
        <v>1.2152385258874077</v>
      </c>
      <c r="BY17" s="16">
        <v>-2.6192147756116002</v>
      </c>
      <c r="BZ17" s="16">
        <v>8853.5</v>
      </c>
      <c r="CA17" s="16">
        <v>8782.7586206896558</v>
      </c>
      <c r="CB17" s="16">
        <f t="shared" si="2"/>
        <v>37.985145473837044</v>
      </c>
      <c r="CC17" s="16">
        <f t="shared" si="3"/>
        <v>43.500443655723167</v>
      </c>
      <c r="CD17" s="16">
        <f t="shared" si="4"/>
        <v>108.26871207012813</v>
      </c>
      <c r="CE17" s="16">
        <f t="shared" si="5"/>
        <v>116.89857502095555</v>
      </c>
      <c r="CF17" s="16">
        <f t="shared" si="6"/>
        <v>10.502246145129313</v>
      </c>
      <c r="CG17" s="16">
        <f t="shared" si="7"/>
        <v>-0.82702117792549101</v>
      </c>
      <c r="CH17" s="16">
        <f t="shared" si="8"/>
        <v>46.402144772117971</v>
      </c>
      <c r="CI17" s="16">
        <f t="shared" si="9"/>
        <v>45.147058823529406</v>
      </c>
      <c r="CJ17" s="16">
        <f t="shared" si="10"/>
        <v>57.258759333716249</v>
      </c>
      <c r="CK17" s="16">
        <f t="shared" si="11"/>
        <v>56.82773109243697</v>
      </c>
    </row>
    <row r="18" spans="1:89" ht="15" customHeight="1" x14ac:dyDescent="0.2">
      <c r="A18" s="28">
        <v>15</v>
      </c>
      <c r="B18" s="23" t="s">
        <v>37</v>
      </c>
      <c r="C18" s="42">
        <v>9882</v>
      </c>
      <c r="D18" s="42">
        <v>9786</v>
      </c>
      <c r="E18" s="42">
        <v>8194</v>
      </c>
      <c r="F18" s="42">
        <v>8106</v>
      </c>
      <c r="G18" s="42">
        <v>22949</v>
      </c>
      <c r="H18" s="42">
        <v>23241</v>
      </c>
      <c r="I18" s="42">
        <v>32448</v>
      </c>
      <c r="J18" s="42">
        <v>33503</v>
      </c>
      <c r="K18" s="42">
        <f t="shared" si="0"/>
        <v>73473</v>
      </c>
      <c r="L18" s="42">
        <f t="shared" si="1"/>
        <v>74636</v>
      </c>
      <c r="M18" s="44">
        <v>13240</v>
      </c>
      <c r="N18" s="44">
        <v>12394</v>
      </c>
      <c r="O18" s="44">
        <v>8</v>
      </c>
      <c r="P18" s="44">
        <v>8</v>
      </c>
      <c r="Q18" s="44">
        <v>5164</v>
      </c>
      <c r="R18" s="44">
        <v>5457</v>
      </c>
      <c r="S18" s="44">
        <v>11917</v>
      </c>
      <c r="T18" s="44">
        <v>11586</v>
      </c>
      <c r="U18" s="44">
        <v>30329</v>
      </c>
      <c r="V18" s="44">
        <v>29445</v>
      </c>
      <c r="W18" s="44">
        <v>12438</v>
      </c>
      <c r="X18" s="44">
        <v>12646</v>
      </c>
      <c r="Y18" s="44">
        <v>13487</v>
      </c>
      <c r="Z18" s="44">
        <v>13882</v>
      </c>
      <c r="AA18" s="44">
        <v>12201</v>
      </c>
      <c r="AB18" s="44">
        <v>12159</v>
      </c>
      <c r="AC18" s="44">
        <v>4462</v>
      </c>
      <c r="AD18" s="44">
        <v>4358</v>
      </c>
      <c r="AE18" s="44">
        <v>42588</v>
      </c>
      <c r="AF18" s="44">
        <v>43045</v>
      </c>
      <c r="AG18" s="44">
        <v>12100</v>
      </c>
      <c r="AH18" s="44">
        <v>11946</v>
      </c>
      <c r="AI18" s="44">
        <v>13567</v>
      </c>
      <c r="AJ18" s="44">
        <v>14018</v>
      </c>
      <c r="AK18" s="44">
        <v>25667</v>
      </c>
      <c r="AL18" s="44">
        <v>25964</v>
      </c>
      <c r="AM18" s="44">
        <v>16298</v>
      </c>
      <c r="AN18" s="44">
        <v>15209</v>
      </c>
      <c r="AO18" s="44">
        <v>67632</v>
      </c>
      <c r="AP18" s="44">
        <v>67137</v>
      </c>
      <c r="AR18" s="16">
        <v>-9.5351078816638299</v>
      </c>
      <c r="AS18" s="16">
        <v>-12.411756231090621</v>
      </c>
      <c r="AT18" s="16">
        <v>-52.464253710990775</v>
      </c>
      <c r="AU18" s="16">
        <v>-53.169773532583577</v>
      </c>
      <c r="AV18" s="16">
        <v>-63.429227112531763</v>
      </c>
      <c r="AW18" s="16">
        <v>-64.158236697096797</v>
      </c>
      <c r="AX18" s="16">
        <v>-72.622407657381274</v>
      </c>
      <c r="AY18" s="16">
        <v>-71.345913603787238</v>
      </c>
      <c r="AZ18" s="16">
        <v>-37.029808374733854</v>
      </c>
      <c r="BA18" s="16">
        <v>-35.884832506665475</v>
      </c>
      <c r="BB18" s="16">
        <v>196.7279246974451</v>
      </c>
      <c r="BC18" s="16">
        <v>184.39651216154198</v>
      </c>
      <c r="BD18" s="16">
        <v>6.4479819906737346</v>
      </c>
      <c r="BE18" s="16">
        <v>-1.9927249723232676</v>
      </c>
      <c r="BF18" s="16">
        <v>-99.939577039274923</v>
      </c>
      <c r="BG18" s="16">
        <v>-99.935452638373405</v>
      </c>
      <c r="BH18" s="16">
        <v>-99.940683621264924</v>
      </c>
      <c r="BI18" s="16">
        <v>-99.942371416222443</v>
      </c>
      <c r="BJ18" s="16">
        <v>64450</v>
      </c>
      <c r="BK18" s="16">
        <v>68112.5</v>
      </c>
      <c r="BL18" s="16">
        <v>-57.675600360626177</v>
      </c>
      <c r="BM18" s="16">
        <v>-55.11966444608931</v>
      </c>
      <c r="BN18" s="16">
        <v>130.7707203718048</v>
      </c>
      <c r="BO18" s="16">
        <v>112.31445849367785</v>
      </c>
      <c r="BP18" s="16">
        <v>167.07754370237561</v>
      </c>
      <c r="BQ18" s="16">
        <v>165.85589720055069</v>
      </c>
      <c r="BR18" s="16">
        <v>-28.785103785103782</v>
      </c>
      <c r="BS18" s="16">
        <v>-31.594842606574513</v>
      </c>
      <c r="BT18" s="16">
        <v>-17.076445414114293</v>
      </c>
      <c r="BU18" s="16">
        <v>-15.535991714137754</v>
      </c>
      <c r="BV18" s="16">
        <v>-25.362537764350456</v>
      </c>
      <c r="BW18" s="16">
        <v>-21.042439890269481</v>
      </c>
      <c r="BX18" s="16">
        <v>-17.081562436753693</v>
      </c>
      <c r="BY18" s="16">
        <v>-17.167381974248929</v>
      </c>
      <c r="BZ18" s="16">
        <v>102325</v>
      </c>
      <c r="CA18" s="16">
        <v>101225</v>
      </c>
      <c r="CB18" s="16">
        <f t="shared" si="2"/>
        <v>180.07078350012202</v>
      </c>
      <c r="CC18" s="16">
        <f t="shared" si="3"/>
        <v>186.71354552183567</v>
      </c>
      <c r="CD18" s="16">
        <f t="shared" si="4"/>
        <v>344.40356312935705</v>
      </c>
      <c r="CE18" s="16">
        <f t="shared" si="5"/>
        <v>325.89334799340293</v>
      </c>
      <c r="CF18" s="16">
        <f t="shared" si="6"/>
        <v>41.391781776983748</v>
      </c>
      <c r="CG18" s="16">
        <f t="shared" si="7"/>
        <v>44.154726560819249</v>
      </c>
      <c r="CH18" s="16">
        <f t="shared" si="8"/>
        <v>172.28329277502726</v>
      </c>
      <c r="CI18" s="16">
        <f t="shared" si="9"/>
        <v>189.16796133264288</v>
      </c>
      <c r="CJ18" s="16">
        <f t="shared" si="10"/>
        <v>142.25328893138581</v>
      </c>
      <c r="CK18" s="16">
        <f t="shared" si="11"/>
        <v>153.47597215146882</v>
      </c>
    </row>
    <row r="19" spans="1:89" ht="15" customHeight="1" x14ac:dyDescent="0.2">
      <c r="A19" s="30">
        <v>16</v>
      </c>
      <c r="B19" s="23" t="s">
        <v>38</v>
      </c>
      <c r="C19" s="42">
        <v>4983</v>
      </c>
      <c r="D19" s="42">
        <v>4684</v>
      </c>
      <c r="E19" s="42">
        <v>5982</v>
      </c>
      <c r="F19" s="42">
        <v>5823</v>
      </c>
      <c r="G19" s="42">
        <v>6919</v>
      </c>
      <c r="H19" s="42">
        <v>7110</v>
      </c>
      <c r="I19" s="42">
        <v>7893</v>
      </c>
      <c r="J19" s="42">
        <v>7778</v>
      </c>
      <c r="K19" s="42">
        <f t="shared" si="0"/>
        <v>25777</v>
      </c>
      <c r="L19" s="42">
        <f t="shared" si="1"/>
        <v>25395</v>
      </c>
      <c r="M19" s="44">
        <v>11015</v>
      </c>
      <c r="N19" s="44">
        <v>10674</v>
      </c>
      <c r="O19" s="44">
        <v>127</v>
      </c>
      <c r="P19" s="44">
        <v>104</v>
      </c>
      <c r="Q19" s="44">
        <v>2324</v>
      </c>
      <c r="R19" s="44">
        <v>2230</v>
      </c>
      <c r="S19" s="44">
        <v>6181</v>
      </c>
      <c r="T19" s="44">
        <v>5895</v>
      </c>
      <c r="U19" s="44">
        <v>19647</v>
      </c>
      <c r="V19" s="44">
        <v>18903</v>
      </c>
      <c r="W19" s="44">
        <v>10764</v>
      </c>
      <c r="X19" s="44">
        <v>10606</v>
      </c>
      <c r="Y19" s="44">
        <v>12279</v>
      </c>
      <c r="Z19" s="44">
        <v>10837</v>
      </c>
      <c r="AA19" s="44">
        <v>5418</v>
      </c>
      <c r="AB19" s="44">
        <v>5353</v>
      </c>
      <c r="AC19" s="44">
        <v>3312</v>
      </c>
      <c r="AD19" s="44">
        <v>3253</v>
      </c>
      <c r="AE19" s="44">
        <v>31773</v>
      </c>
      <c r="AF19" s="44">
        <v>30049</v>
      </c>
      <c r="AG19" s="44">
        <v>10062</v>
      </c>
      <c r="AH19" s="44">
        <v>9926</v>
      </c>
      <c r="AI19" s="44">
        <v>11011</v>
      </c>
      <c r="AJ19" s="44">
        <v>10895</v>
      </c>
      <c r="AK19" s="44">
        <v>21073</v>
      </c>
      <c r="AL19" s="44">
        <v>20821</v>
      </c>
      <c r="AM19" s="44">
        <v>12741</v>
      </c>
      <c r="AN19" s="44">
        <v>12547</v>
      </c>
      <c r="AO19" s="44">
        <v>54887</v>
      </c>
      <c r="AP19" s="44">
        <v>54189</v>
      </c>
      <c r="AR19" s="16">
        <v>-55.875885658441234</v>
      </c>
      <c r="AS19" s="16">
        <v>-50.604410814801135</v>
      </c>
      <c r="AT19" s="16">
        <v>-74.2893750296588</v>
      </c>
      <c r="AU19" s="16">
        <v>-74.290379904903702</v>
      </c>
      <c r="AV19" s="16">
        <v>-38.870431893687709</v>
      </c>
      <c r="AW19" s="16">
        <v>-39.230338128152439</v>
      </c>
      <c r="AX19" s="16">
        <v>-74.005180127148577</v>
      </c>
      <c r="AY19" s="16">
        <v>-74.073483701283166</v>
      </c>
      <c r="AZ19" s="16">
        <v>-42.11197551332738</v>
      </c>
      <c r="BA19" s="16">
        <v>-44.547786451124772</v>
      </c>
      <c r="BB19" s="16">
        <v>232.57850241545893</v>
      </c>
      <c r="BC19" s="16">
        <v>228.12788195511837</v>
      </c>
      <c r="BD19" s="16">
        <v>2.3318468970642936</v>
      </c>
      <c r="BE19" s="16">
        <v>0.64114652083726575</v>
      </c>
      <c r="BF19" s="16">
        <v>-98.84702678166137</v>
      </c>
      <c r="BG19" s="16">
        <v>-99.025669851976758</v>
      </c>
      <c r="BH19" s="16">
        <v>-98.96571382034368</v>
      </c>
      <c r="BI19" s="16">
        <v>-99.040324813140174</v>
      </c>
      <c r="BJ19" s="16">
        <v>1729.9212598425197</v>
      </c>
      <c r="BK19" s="16">
        <v>2044.2307692307693</v>
      </c>
      <c r="BL19" s="16">
        <v>-57.105943152454785</v>
      </c>
      <c r="BM19" s="16">
        <v>-58.34111713058099</v>
      </c>
      <c r="BN19" s="16">
        <v>165.96385542168676</v>
      </c>
      <c r="BO19" s="16">
        <v>164.34977578475335</v>
      </c>
      <c r="BP19" s="16">
        <v>86.624396135265698</v>
      </c>
      <c r="BQ19" s="16">
        <v>81.217337841992006</v>
      </c>
      <c r="BR19" s="16">
        <v>-38.164479274856014</v>
      </c>
      <c r="BS19" s="16">
        <v>-37.092748510765752</v>
      </c>
      <c r="BT19" s="16">
        <v>-19.381977026371132</v>
      </c>
      <c r="BU19" s="16">
        <v>-20.542832909245124</v>
      </c>
      <c r="BV19" s="16">
        <v>-54.761688606445759</v>
      </c>
      <c r="BW19" s="16">
        <v>-56.11766910249203</v>
      </c>
      <c r="BX19" s="16">
        <v>20.048163756773029</v>
      </c>
      <c r="BY19" s="16">
        <v>24.316823228010254</v>
      </c>
      <c r="BZ19" s="16">
        <v>4610.2362204724404</v>
      </c>
      <c r="CA19" s="16">
        <v>5499.038461538461</v>
      </c>
      <c r="CB19" s="16">
        <f t="shared" si="2"/>
        <v>15.663657639585416</v>
      </c>
      <c r="CC19" s="16">
        <f t="shared" si="3"/>
        <v>22.102009273570332</v>
      </c>
      <c r="CD19" s="16">
        <f t="shared" si="4"/>
        <v>197.71944922547334</v>
      </c>
      <c r="CE19" s="16">
        <f t="shared" si="5"/>
        <v>218.8340807174888</v>
      </c>
      <c r="CF19" s="16">
        <f t="shared" si="6"/>
        <v>14.077178783061139</v>
      </c>
      <c r="CG19" s="16">
        <f t="shared" si="7"/>
        <v>9.395218002812932</v>
      </c>
      <c r="CH19" s="16">
        <f t="shared" si="8"/>
        <v>27.697783530173115</v>
      </c>
      <c r="CI19" s="16">
        <f t="shared" si="9"/>
        <v>31.942324003392699</v>
      </c>
      <c r="CJ19" s="16">
        <f t="shared" si="10"/>
        <v>31.200692217641368</v>
      </c>
      <c r="CK19" s="16">
        <f t="shared" si="11"/>
        <v>34.343754959530237</v>
      </c>
    </row>
    <row r="20" spans="1:89" ht="15" customHeight="1" x14ac:dyDescent="0.2">
      <c r="A20" s="28">
        <v>17</v>
      </c>
      <c r="B20" s="23" t="s">
        <v>39</v>
      </c>
      <c r="C20" s="42">
        <v>0</v>
      </c>
      <c r="D20" s="42">
        <v>0</v>
      </c>
      <c r="E20" s="42">
        <v>0</v>
      </c>
      <c r="F20" s="42">
        <v>0</v>
      </c>
      <c r="G20" s="42"/>
      <c r="H20" s="42"/>
      <c r="I20" s="42"/>
      <c r="J20" s="42"/>
      <c r="K20" s="42">
        <f t="shared" si="0"/>
        <v>0</v>
      </c>
      <c r="L20" s="42">
        <f t="shared" si="1"/>
        <v>0</v>
      </c>
      <c r="M20" s="44">
        <v>252</v>
      </c>
      <c r="N20" s="44">
        <v>277</v>
      </c>
      <c r="O20" s="44">
        <v>237</v>
      </c>
      <c r="P20" s="44">
        <v>228</v>
      </c>
      <c r="Q20" s="44">
        <v>440</v>
      </c>
      <c r="R20" s="44">
        <v>448</v>
      </c>
      <c r="S20" s="44">
        <v>440</v>
      </c>
      <c r="T20" s="44">
        <v>448</v>
      </c>
      <c r="U20" s="44">
        <v>1369</v>
      </c>
      <c r="V20" s="44">
        <v>1401</v>
      </c>
      <c r="W20" s="44">
        <v>491</v>
      </c>
      <c r="X20" s="44">
        <v>505</v>
      </c>
      <c r="Y20" s="44">
        <v>512</v>
      </c>
      <c r="Z20" s="44">
        <v>440</v>
      </c>
      <c r="AA20" s="44">
        <v>3816</v>
      </c>
      <c r="AB20" s="44">
        <v>607</v>
      </c>
      <c r="AC20" s="44">
        <v>554</v>
      </c>
      <c r="AD20" s="44">
        <v>524</v>
      </c>
      <c r="AE20" s="44">
        <v>5373</v>
      </c>
      <c r="AF20" s="44">
        <v>2076</v>
      </c>
      <c r="AG20" s="44">
        <v>400</v>
      </c>
      <c r="AH20" s="44">
        <v>471</v>
      </c>
      <c r="AI20" s="44">
        <v>241</v>
      </c>
      <c r="AJ20" s="44">
        <v>248</v>
      </c>
      <c r="AK20" s="44">
        <v>641</v>
      </c>
      <c r="AL20" s="44">
        <v>719</v>
      </c>
      <c r="AM20" s="44">
        <v>236</v>
      </c>
      <c r="AN20" s="44">
        <v>228</v>
      </c>
      <c r="AO20" s="44">
        <v>1518</v>
      </c>
      <c r="AP20" s="44">
        <v>1666</v>
      </c>
      <c r="AR20" s="16">
        <v>645.3125</v>
      </c>
      <c r="AS20" s="16">
        <v>37.95454545454546</v>
      </c>
      <c r="AT20" s="16">
        <v>495.3198127925117</v>
      </c>
      <c r="AU20" s="16">
        <v>-15.577190542420027</v>
      </c>
      <c r="AV20" s="16">
        <v>-85.48218029350106</v>
      </c>
      <c r="AW20" s="16">
        <v>-13.673805601317957</v>
      </c>
      <c r="AX20" s="16">
        <v>134.74576271186442</v>
      </c>
      <c r="AY20" s="16">
        <v>129.82456140350877</v>
      </c>
      <c r="AZ20" s="16">
        <v>253.9525691699605</v>
      </c>
      <c r="BA20" s="16">
        <v>24.609843937575036</v>
      </c>
      <c r="BB20" s="16">
        <v>-54.512635379061372</v>
      </c>
      <c r="BC20" s="16">
        <v>-47.137404580152676</v>
      </c>
      <c r="BD20" s="16">
        <v>-48.676171079429729</v>
      </c>
      <c r="BE20" s="16">
        <v>-45.148514851485146</v>
      </c>
      <c r="BF20" s="16">
        <v>-5.9523809523809534</v>
      </c>
      <c r="BG20" s="16">
        <v>-17.689530685920573</v>
      </c>
      <c r="BH20" s="16">
        <v>-53.7109375</v>
      </c>
      <c r="BI20" s="16">
        <v>-48.18181818181818</v>
      </c>
      <c r="BJ20" s="16">
        <v>85.654008438818565</v>
      </c>
      <c r="BK20" s="16">
        <v>96.491228070175424</v>
      </c>
      <c r="BL20" s="16">
        <v>-88.469601677148844</v>
      </c>
      <c r="BM20" s="16">
        <v>-26.194398682042831</v>
      </c>
      <c r="BN20" s="16">
        <v>0</v>
      </c>
      <c r="BO20" s="16">
        <v>0</v>
      </c>
      <c r="BP20" s="16">
        <v>-20.57761732851986</v>
      </c>
      <c r="BQ20" s="16">
        <v>-14.503816793893131</v>
      </c>
      <c r="BR20" s="16">
        <v>-74.520751907686588</v>
      </c>
      <c r="BS20" s="16">
        <v>-32.514450867052027</v>
      </c>
      <c r="BT20" s="16">
        <v>-100</v>
      </c>
      <c r="BU20" s="16">
        <v>-100</v>
      </c>
      <c r="BV20" s="16">
        <v>-100</v>
      </c>
      <c r="BW20" s="16">
        <v>-100</v>
      </c>
      <c r="BX20" s="16" t="s">
        <v>55</v>
      </c>
      <c r="BY20" s="16" t="s">
        <v>55</v>
      </c>
      <c r="BZ20" s="16">
        <v>-100</v>
      </c>
      <c r="CA20" s="16">
        <v>-100</v>
      </c>
      <c r="CB20" s="16"/>
      <c r="CC20" s="16"/>
      <c r="CD20" s="16">
        <f t="shared" si="4"/>
        <v>-100</v>
      </c>
      <c r="CE20" s="16">
        <f t="shared" si="5"/>
        <v>-100</v>
      </c>
      <c r="CF20" s="16"/>
      <c r="CG20" s="16"/>
      <c r="CH20" s="16">
        <f t="shared" si="8"/>
        <v>-100</v>
      </c>
      <c r="CI20" s="16">
        <f t="shared" si="9"/>
        <v>-100</v>
      </c>
      <c r="CJ20" s="16">
        <f t="shared" si="10"/>
        <v>-100</v>
      </c>
      <c r="CK20" s="16">
        <f t="shared" si="11"/>
        <v>-100</v>
      </c>
    </row>
    <row r="21" spans="1:89" ht="15" customHeight="1" x14ac:dyDescent="0.2">
      <c r="A21" s="30">
        <v>18</v>
      </c>
      <c r="B21" s="23" t="s">
        <v>40</v>
      </c>
      <c r="C21" s="42">
        <v>10029</v>
      </c>
      <c r="D21" s="42">
        <v>10042</v>
      </c>
      <c r="E21" s="42">
        <v>11721</v>
      </c>
      <c r="F21" s="42">
        <v>12648</v>
      </c>
      <c r="G21" s="42">
        <v>13155</v>
      </c>
      <c r="H21" s="42">
        <v>14384</v>
      </c>
      <c r="I21" s="42">
        <v>20751</v>
      </c>
      <c r="J21" s="42">
        <v>20895</v>
      </c>
      <c r="K21" s="42">
        <f t="shared" si="0"/>
        <v>55656</v>
      </c>
      <c r="L21" s="42">
        <f t="shared" si="1"/>
        <v>57969</v>
      </c>
      <c r="M21" s="44">
        <v>4572</v>
      </c>
      <c r="N21" s="44">
        <v>5305</v>
      </c>
      <c r="O21" s="44">
        <v>147</v>
      </c>
      <c r="P21" s="44">
        <v>142</v>
      </c>
      <c r="Q21" s="44">
        <v>4163</v>
      </c>
      <c r="R21" s="44">
        <v>4269</v>
      </c>
      <c r="S21" s="44">
        <v>7246</v>
      </c>
      <c r="T21" s="44">
        <v>7535</v>
      </c>
      <c r="U21" s="44">
        <v>16128</v>
      </c>
      <c r="V21" s="44">
        <v>17251</v>
      </c>
      <c r="W21" s="44">
        <v>5395</v>
      </c>
      <c r="X21" s="44">
        <v>5171</v>
      </c>
      <c r="Y21" s="44">
        <v>7173</v>
      </c>
      <c r="Z21" s="44">
        <v>7004</v>
      </c>
      <c r="AA21" s="44">
        <v>5845</v>
      </c>
      <c r="AB21" s="44">
        <v>5741</v>
      </c>
      <c r="AC21" s="44">
        <v>9076</v>
      </c>
      <c r="AD21" s="44">
        <v>9232</v>
      </c>
      <c r="AE21" s="44">
        <v>27489</v>
      </c>
      <c r="AF21" s="44">
        <v>27148</v>
      </c>
      <c r="AG21" s="44">
        <v>8697</v>
      </c>
      <c r="AH21" s="44">
        <v>8986</v>
      </c>
      <c r="AI21" s="44">
        <v>7078</v>
      </c>
      <c r="AJ21" s="44">
        <v>7108</v>
      </c>
      <c r="AK21" s="44">
        <v>15775</v>
      </c>
      <c r="AL21" s="44">
        <v>16094</v>
      </c>
      <c r="AM21" s="44">
        <v>6826</v>
      </c>
      <c r="AN21" s="44">
        <v>7918</v>
      </c>
      <c r="AO21" s="44">
        <v>38376</v>
      </c>
      <c r="AP21" s="44">
        <v>40106</v>
      </c>
      <c r="AR21" s="16">
        <v>-18.513871462428554</v>
      </c>
      <c r="AS21" s="16">
        <v>-18.032552826956028</v>
      </c>
      <c r="AT21" s="16">
        <v>-62.947702060221864</v>
      </c>
      <c r="AU21" s="16">
        <v>-64.328321113458429</v>
      </c>
      <c r="AV21" s="16">
        <v>55.278015397775881</v>
      </c>
      <c r="AW21" s="16">
        <v>60.808221564187413</v>
      </c>
      <c r="AX21" s="16">
        <v>32.96220334016995</v>
      </c>
      <c r="AY21" s="16">
        <v>16.595099772669862</v>
      </c>
      <c r="AZ21" s="16">
        <v>-28.369293308317701</v>
      </c>
      <c r="BA21" s="16">
        <v>-32.309380142622047</v>
      </c>
      <c r="BB21" s="16">
        <v>-49.625385632437201</v>
      </c>
      <c r="BC21" s="16">
        <v>-42.536828422876951</v>
      </c>
      <c r="BD21" s="16">
        <v>-15.254865616311397</v>
      </c>
      <c r="BE21" s="16">
        <v>2.5913749758267324</v>
      </c>
      <c r="BF21" s="16">
        <v>-96.784776902887131</v>
      </c>
      <c r="BG21" s="16">
        <v>-97.323279924599433</v>
      </c>
      <c r="BH21" s="16">
        <v>-97.950648264324542</v>
      </c>
      <c r="BI21" s="16">
        <v>-97.972587093089658</v>
      </c>
      <c r="BJ21" s="16">
        <v>2731.9727891156463</v>
      </c>
      <c r="BK21" s="16">
        <v>2906.3380281690138</v>
      </c>
      <c r="BL21" s="16">
        <v>-28.776732249786143</v>
      </c>
      <c r="BM21" s="16">
        <v>-25.640132381118274</v>
      </c>
      <c r="BN21" s="16">
        <v>74.057170309872689</v>
      </c>
      <c r="BO21" s="16">
        <v>76.505036308268927</v>
      </c>
      <c r="BP21" s="16">
        <v>-20.163067430586157</v>
      </c>
      <c r="BQ21" s="16">
        <v>-18.3817157712305</v>
      </c>
      <c r="BR21" s="16">
        <v>-41.329258976317796</v>
      </c>
      <c r="BS21" s="16">
        <v>-36.455724178576688</v>
      </c>
      <c r="BT21" s="16">
        <v>38.407397184653604</v>
      </c>
      <c r="BU21" s="16">
        <v>33.271400132713993</v>
      </c>
      <c r="BV21" s="16">
        <v>119.35695538057742</v>
      </c>
      <c r="BW21" s="16">
        <v>89.293119698397732</v>
      </c>
      <c r="BX21" s="16">
        <v>16.87107388573137</v>
      </c>
      <c r="BY21" s="16">
        <v>25.951005775741876</v>
      </c>
      <c r="BZ21" s="16">
        <v>7873.4693877551026</v>
      </c>
      <c r="CA21" s="16">
        <v>8807.0422535211255</v>
      </c>
      <c r="CB21" s="16">
        <f t="shared" si="2"/>
        <v>12.234450985410806</v>
      </c>
      <c r="CC21" s="16">
        <f t="shared" si="3"/>
        <v>13.725490196078427</v>
      </c>
      <c r="CD21" s="16">
        <f t="shared" si="4"/>
        <v>215.99807830891186</v>
      </c>
      <c r="CE21" s="16">
        <f t="shared" si="5"/>
        <v>236.94073553525413</v>
      </c>
      <c r="CF21" s="16">
        <f t="shared" si="6"/>
        <v>57.742303306727472</v>
      </c>
      <c r="CG21" s="16">
        <f t="shared" si="7"/>
        <v>45.265572858731915</v>
      </c>
      <c r="CH21" s="16">
        <f t="shared" si="8"/>
        <v>186.37869169196799</v>
      </c>
      <c r="CI21" s="16">
        <f t="shared" si="9"/>
        <v>177.30590577305904</v>
      </c>
      <c r="CJ21" s="16">
        <f t="shared" si="10"/>
        <v>245.08928571428572</v>
      </c>
      <c r="CK21" s="16">
        <f t="shared" si="11"/>
        <v>236.03269375688365</v>
      </c>
    </row>
    <row r="22" spans="1:89" ht="15" customHeight="1" x14ac:dyDescent="0.2">
      <c r="A22" s="28">
        <v>19</v>
      </c>
      <c r="B22" s="23" t="s">
        <v>41</v>
      </c>
      <c r="C22" s="42">
        <v>2947</v>
      </c>
      <c r="D22" s="42">
        <v>2844</v>
      </c>
      <c r="E22" s="42">
        <v>3687</v>
      </c>
      <c r="F22" s="42">
        <v>3295</v>
      </c>
      <c r="G22" s="42">
        <v>4331</v>
      </c>
      <c r="H22" s="42">
        <v>4159</v>
      </c>
      <c r="I22" s="42">
        <v>4696</v>
      </c>
      <c r="J22" s="42">
        <v>4354</v>
      </c>
      <c r="K22" s="42">
        <f t="shared" si="0"/>
        <v>15661</v>
      </c>
      <c r="L22" s="42">
        <f t="shared" si="1"/>
        <v>14652</v>
      </c>
      <c r="M22" s="44">
        <v>266</v>
      </c>
      <c r="N22" s="44">
        <v>92</v>
      </c>
      <c r="O22" s="44">
        <v>71</v>
      </c>
      <c r="P22" s="44">
        <v>65</v>
      </c>
      <c r="Q22" s="44">
        <v>1006</v>
      </c>
      <c r="R22" s="44">
        <v>904</v>
      </c>
      <c r="S22" s="44">
        <v>3312</v>
      </c>
      <c r="T22" s="44">
        <v>2947</v>
      </c>
      <c r="U22" s="44">
        <v>4655</v>
      </c>
      <c r="V22" s="44">
        <v>4008</v>
      </c>
      <c r="W22" s="44">
        <v>689</v>
      </c>
      <c r="X22" s="44">
        <v>539</v>
      </c>
      <c r="Y22" s="44">
        <v>482</v>
      </c>
      <c r="Z22" s="44">
        <v>444</v>
      </c>
      <c r="AA22" s="44">
        <v>86</v>
      </c>
      <c r="AB22" s="44">
        <v>92</v>
      </c>
      <c r="AC22" s="44">
        <v>292</v>
      </c>
      <c r="AD22" s="44">
        <v>282</v>
      </c>
      <c r="AE22" s="44">
        <v>1549</v>
      </c>
      <c r="AF22" s="44">
        <v>1357</v>
      </c>
      <c r="AG22" s="44">
        <v>480</v>
      </c>
      <c r="AH22" s="44">
        <v>412</v>
      </c>
      <c r="AI22" s="44">
        <v>609</v>
      </c>
      <c r="AJ22" s="44">
        <v>556</v>
      </c>
      <c r="AK22" s="44">
        <v>1089</v>
      </c>
      <c r="AL22" s="44">
        <v>968</v>
      </c>
      <c r="AM22" s="44">
        <v>388</v>
      </c>
      <c r="AN22" s="44">
        <v>376</v>
      </c>
      <c r="AO22" s="44">
        <v>2566</v>
      </c>
      <c r="AP22" s="44">
        <v>2312</v>
      </c>
      <c r="AR22" s="16">
        <v>-82.15767634854771</v>
      </c>
      <c r="AS22" s="16">
        <v>-79.27927927927928</v>
      </c>
      <c r="AT22" s="16">
        <v>-92.102846648301195</v>
      </c>
      <c r="AU22" s="16">
        <v>-90.495867768595033</v>
      </c>
      <c r="AV22" s="16">
        <v>239.53488372093022</v>
      </c>
      <c r="AW22" s="16">
        <v>206.52173913043475</v>
      </c>
      <c r="AX22" s="16">
        <v>-24.742268041237114</v>
      </c>
      <c r="AY22" s="16">
        <v>-25</v>
      </c>
      <c r="AZ22" s="16">
        <v>-39.633671083398283</v>
      </c>
      <c r="BA22" s="16">
        <v>-41.306228373702425</v>
      </c>
      <c r="BB22" s="16">
        <v>-8.9041095890410986</v>
      </c>
      <c r="BC22" s="16">
        <v>-67.37588652482269</v>
      </c>
      <c r="BD22" s="16">
        <v>-61.39332365747461</v>
      </c>
      <c r="BE22" s="16">
        <v>-82.931354359925791</v>
      </c>
      <c r="BF22" s="16">
        <v>-73.30827067669172</v>
      </c>
      <c r="BG22" s="16">
        <v>-29.34782608695652</v>
      </c>
      <c r="BH22" s="16">
        <v>-85.269709543568467</v>
      </c>
      <c r="BI22" s="16">
        <v>-85.36036036036036</v>
      </c>
      <c r="BJ22" s="16">
        <v>1316.9014084507041</v>
      </c>
      <c r="BK22" s="16">
        <v>1290.7692307692307</v>
      </c>
      <c r="BL22" s="16">
        <v>1069.7674418604652</v>
      </c>
      <c r="BM22" s="16">
        <v>882.60869565217388</v>
      </c>
      <c r="BN22" s="16">
        <v>229.22465208747514</v>
      </c>
      <c r="BO22" s="16">
        <v>225.99557522123894</v>
      </c>
      <c r="BP22" s="16">
        <v>1034.2465753424656</v>
      </c>
      <c r="BQ22" s="16">
        <v>945.03546099290793</v>
      </c>
      <c r="BR22" s="16">
        <v>200.51646223369914</v>
      </c>
      <c r="BS22" s="16">
        <v>195.35740604274133</v>
      </c>
      <c r="BT22" s="16">
        <v>-11.020531400966183</v>
      </c>
      <c r="BU22" s="16">
        <v>-3.4950797421106183</v>
      </c>
      <c r="BV22" s="16">
        <v>1007.8947368421053</v>
      </c>
      <c r="BW22" s="16">
        <v>2991.304347826087</v>
      </c>
      <c r="BX22" s="16">
        <v>25.110281642348141</v>
      </c>
      <c r="BY22" s="16">
        <v>15.857946554149095</v>
      </c>
      <c r="BZ22" s="16">
        <v>5092.9577464788736</v>
      </c>
      <c r="CA22" s="16">
        <v>4969.2307692307695</v>
      </c>
      <c r="CB22" s="16">
        <f t="shared" si="2"/>
        <v>17.466775155953339</v>
      </c>
      <c r="CC22" s="16">
        <f t="shared" si="3"/>
        <v>26.22154779969652</v>
      </c>
      <c r="CD22" s="16">
        <f t="shared" si="4"/>
        <v>330.51689860834995</v>
      </c>
      <c r="CE22" s="16">
        <f t="shared" si="5"/>
        <v>360.06637168141589</v>
      </c>
      <c r="CF22" s="16">
        <f t="shared" si="6"/>
        <v>8.4276148695451312</v>
      </c>
      <c r="CG22" s="16">
        <f t="shared" si="7"/>
        <v>4.688627073815832</v>
      </c>
      <c r="CH22" s="16">
        <f t="shared" si="8"/>
        <v>41.78743961352658</v>
      </c>
      <c r="CI22" s="16">
        <f t="shared" si="9"/>
        <v>47.743467933491686</v>
      </c>
      <c r="CJ22" s="16">
        <f t="shared" si="10"/>
        <v>236.4339419978518</v>
      </c>
      <c r="CK22" s="16">
        <f t="shared" si="11"/>
        <v>265.56886227544913</v>
      </c>
    </row>
    <row r="23" spans="1:89" ht="15" customHeight="1" x14ac:dyDescent="0.2">
      <c r="A23" s="30">
        <v>20</v>
      </c>
      <c r="B23" s="31" t="s">
        <v>42</v>
      </c>
      <c r="C23" s="42">
        <v>0</v>
      </c>
      <c r="D23" s="42"/>
      <c r="E23" s="42">
        <v>0</v>
      </c>
      <c r="F23" s="42">
        <v>0</v>
      </c>
      <c r="G23" s="42"/>
      <c r="H23" s="42"/>
      <c r="I23" s="42"/>
      <c r="J23" s="42"/>
      <c r="K23" s="42">
        <f t="shared" si="0"/>
        <v>0</v>
      </c>
      <c r="L23" s="42">
        <f t="shared" si="1"/>
        <v>0</v>
      </c>
      <c r="M23" s="42"/>
      <c r="N23" s="42"/>
      <c r="O23" s="42"/>
      <c r="P23" s="42"/>
      <c r="Q23" s="42"/>
      <c r="R23" s="42"/>
      <c r="S23" s="42"/>
      <c r="T23" s="42"/>
      <c r="U23" s="44">
        <v>0</v>
      </c>
      <c r="V23" s="44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12</v>
      </c>
      <c r="AB23" s="42">
        <v>12</v>
      </c>
      <c r="AC23" s="42">
        <v>65</v>
      </c>
      <c r="AD23" s="42">
        <v>72</v>
      </c>
      <c r="AE23" s="44">
        <v>77</v>
      </c>
      <c r="AF23" s="44">
        <v>84</v>
      </c>
      <c r="AG23" s="42">
        <v>174</v>
      </c>
      <c r="AH23" s="42">
        <v>168</v>
      </c>
      <c r="AI23" s="42">
        <v>46</v>
      </c>
      <c r="AJ23" s="42">
        <v>40</v>
      </c>
      <c r="AK23" s="42">
        <v>220</v>
      </c>
      <c r="AL23" s="42">
        <v>208</v>
      </c>
      <c r="AM23" s="42">
        <v>0</v>
      </c>
      <c r="AN23" s="42">
        <v>0</v>
      </c>
      <c r="AO23" s="44">
        <v>440</v>
      </c>
      <c r="AP23" s="44">
        <v>416</v>
      </c>
      <c r="AR23" s="16" t="s">
        <v>55</v>
      </c>
      <c r="AS23" s="16" t="s">
        <v>55</v>
      </c>
      <c r="AT23" s="16">
        <v>-94.545454545454547</v>
      </c>
      <c r="AU23" s="16">
        <v>-94.230769230769226</v>
      </c>
      <c r="AV23" s="16">
        <v>441.66666666666669</v>
      </c>
      <c r="AW23" s="16">
        <v>500</v>
      </c>
      <c r="AX23" s="16" t="s">
        <v>55</v>
      </c>
      <c r="AY23" s="16" t="s">
        <v>55</v>
      </c>
      <c r="AZ23" s="16">
        <v>-82.5</v>
      </c>
      <c r="BA23" s="16">
        <v>-79.807692307692307</v>
      </c>
      <c r="BB23" s="16">
        <v>-100</v>
      </c>
      <c r="BC23" s="16">
        <v>-100</v>
      </c>
      <c r="BD23" s="16" t="s">
        <v>55</v>
      </c>
      <c r="BE23" s="16" t="s">
        <v>55</v>
      </c>
      <c r="BF23" s="16" t="s">
        <v>55</v>
      </c>
      <c r="BG23" s="16" t="s">
        <v>55</v>
      </c>
      <c r="BH23" s="16" t="s">
        <v>55</v>
      </c>
      <c r="BI23" s="16" t="s">
        <v>55</v>
      </c>
      <c r="BJ23" s="16" t="s">
        <v>55</v>
      </c>
      <c r="BK23" s="16" t="s">
        <v>55</v>
      </c>
      <c r="BL23" s="16">
        <v>-100</v>
      </c>
      <c r="BM23" s="16">
        <v>-100</v>
      </c>
      <c r="BN23" s="16" t="s">
        <v>55</v>
      </c>
      <c r="BO23" s="16" t="s">
        <v>55</v>
      </c>
      <c r="BP23" s="16">
        <v>-100</v>
      </c>
      <c r="BQ23" s="16">
        <v>-100</v>
      </c>
      <c r="BR23" s="16">
        <v>-100</v>
      </c>
      <c r="BS23" s="16">
        <v>-100</v>
      </c>
      <c r="BT23" s="16" t="s">
        <v>55</v>
      </c>
      <c r="BU23" s="16" t="s">
        <v>55</v>
      </c>
      <c r="BV23" s="16" t="s">
        <v>55</v>
      </c>
      <c r="BW23" s="16" t="s">
        <v>55</v>
      </c>
      <c r="BX23" s="16" t="s">
        <v>55</v>
      </c>
      <c r="BY23" s="16" t="s">
        <v>55</v>
      </c>
      <c r="BZ23" s="16" t="s">
        <v>55</v>
      </c>
      <c r="CA23" s="16" t="s">
        <v>55</v>
      </c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ht="15" customHeight="1" x14ac:dyDescent="0.2">
      <c r="A24" s="28">
        <v>21</v>
      </c>
      <c r="B24" s="31" t="s">
        <v>43</v>
      </c>
      <c r="C24" s="42">
        <v>0</v>
      </c>
      <c r="D24" s="42">
        <v>0</v>
      </c>
      <c r="E24" s="42">
        <v>0</v>
      </c>
      <c r="F24" s="42">
        <v>0</v>
      </c>
      <c r="G24" s="42"/>
      <c r="H24" s="42"/>
      <c r="I24" s="42"/>
      <c r="J24" s="42"/>
      <c r="K24" s="42">
        <f t="shared" si="0"/>
        <v>0</v>
      </c>
      <c r="L24" s="42">
        <f t="shared" si="1"/>
        <v>0</v>
      </c>
      <c r="M24" s="44"/>
      <c r="N24" s="44"/>
      <c r="O24" s="44"/>
      <c r="P24" s="44"/>
      <c r="Q24" s="44"/>
      <c r="R24" s="44"/>
      <c r="S24" s="44"/>
      <c r="T24" s="44"/>
      <c r="U24" s="44">
        <v>0</v>
      </c>
      <c r="V24" s="44">
        <v>0</v>
      </c>
      <c r="W24" s="44">
        <v>23021</v>
      </c>
      <c r="X24" s="44">
        <v>25016</v>
      </c>
      <c r="Y24" s="44">
        <v>31356</v>
      </c>
      <c r="Z24" s="44">
        <v>31265</v>
      </c>
      <c r="AA24" s="44">
        <v>29924</v>
      </c>
      <c r="AB24" s="44">
        <v>29838</v>
      </c>
      <c r="AC24" s="44">
        <v>32235</v>
      </c>
      <c r="AD24" s="44">
        <v>29657</v>
      </c>
      <c r="AE24" s="44">
        <v>116536</v>
      </c>
      <c r="AF24" s="44">
        <v>115776</v>
      </c>
      <c r="AG24" s="44">
        <v>24682</v>
      </c>
      <c r="AH24" s="44">
        <v>26299</v>
      </c>
      <c r="AI24" s="44">
        <v>30097</v>
      </c>
      <c r="AJ24" s="44">
        <v>31281</v>
      </c>
      <c r="AK24" s="44">
        <v>54779</v>
      </c>
      <c r="AL24" s="44">
        <v>57580</v>
      </c>
      <c r="AM24" s="44">
        <v>32235</v>
      </c>
      <c r="AN24" s="44">
        <v>29657</v>
      </c>
      <c r="AO24" s="44">
        <v>141793</v>
      </c>
      <c r="AP24" s="44">
        <v>144817</v>
      </c>
      <c r="AR24" s="16">
        <v>-4.5669090445209832</v>
      </c>
      <c r="AS24" s="16">
        <v>-4.5642091795937922</v>
      </c>
      <c r="AT24" s="16">
        <v>-45.373226966538269</v>
      </c>
      <c r="AU24" s="16">
        <v>-48.179923584577978</v>
      </c>
      <c r="AV24" s="16">
        <v>7.7228980082876708</v>
      </c>
      <c r="AW24" s="16">
        <v>-0.60660902205241785</v>
      </c>
      <c r="AX24" s="16">
        <v>0</v>
      </c>
      <c r="AY24" s="16">
        <v>0</v>
      </c>
      <c r="AZ24" s="16">
        <v>-17.812585952762127</v>
      </c>
      <c r="BA24" s="16">
        <v>-20.053584869179719</v>
      </c>
      <c r="BB24" s="16">
        <v>-100</v>
      </c>
      <c r="BC24" s="16">
        <v>-100</v>
      </c>
      <c r="BD24" s="16">
        <v>-100</v>
      </c>
      <c r="BE24" s="16">
        <v>-100</v>
      </c>
      <c r="BF24" s="16" t="s">
        <v>55</v>
      </c>
      <c r="BG24" s="16" t="s">
        <v>55</v>
      </c>
      <c r="BH24" s="16">
        <v>-100</v>
      </c>
      <c r="BI24" s="16">
        <v>-100</v>
      </c>
      <c r="BJ24" s="16" t="s">
        <v>55</v>
      </c>
      <c r="BK24" s="16" t="s">
        <v>55</v>
      </c>
      <c r="BL24" s="16">
        <v>-100</v>
      </c>
      <c r="BM24" s="16">
        <v>-100</v>
      </c>
      <c r="BN24" s="16" t="s">
        <v>55</v>
      </c>
      <c r="BO24" s="16" t="s">
        <v>55</v>
      </c>
      <c r="BP24" s="16">
        <v>-100</v>
      </c>
      <c r="BQ24" s="16">
        <v>-100</v>
      </c>
      <c r="BR24" s="16">
        <v>-100</v>
      </c>
      <c r="BS24" s="16">
        <v>-100</v>
      </c>
      <c r="BT24" s="16" t="s">
        <v>55</v>
      </c>
      <c r="BU24" s="16" t="s">
        <v>55</v>
      </c>
      <c r="BV24" s="16" t="s">
        <v>55</v>
      </c>
      <c r="BW24" s="16" t="s">
        <v>55</v>
      </c>
      <c r="BX24" s="16" t="s">
        <v>55</v>
      </c>
      <c r="BY24" s="16" t="s">
        <v>55</v>
      </c>
      <c r="BZ24" s="16" t="s">
        <v>55</v>
      </c>
      <c r="CA24" s="16" t="s">
        <v>55</v>
      </c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ht="15" customHeight="1" x14ac:dyDescent="0.2">
      <c r="A25" s="30">
        <v>22</v>
      </c>
      <c r="B25" s="31" t="s">
        <v>44</v>
      </c>
      <c r="C25" s="42">
        <v>0</v>
      </c>
      <c r="D25" s="42">
        <v>0</v>
      </c>
      <c r="E25" s="42">
        <v>0</v>
      </c>
      <c r="F25" s="42">
        <v>0</v>
      </c>
      <c r="G25" s="42"/>
      <c r="H25" s="42"/>
      <c r="I25" s="42"/>
      <c r="J25" s="42"/>
      <c r="K25" s="42">
        <f t="shared" si="0"/>
        <v>0</v>
      </c>
      <c r="L25" s="42">
        <f t="shared" si="1"/>
        <v>0</v>
      </c>
      <c r="M25" s="44"/>
      <c r="N25" s="44"/>
      <c r="O25" s="44"/>
      <c r="P25" s="44"/>
      <c r="Q25" s="44"/>
      <c r="R25" s="44"/>
      <c r="S25" s="44"/>
      <c r="T25" s="44"/>
      <c r="U25" s="44">
        <v>0</v>
      </c>
      <c r="V25" s="44">
        <v>0</v>
      </c>
      <c r="W25" s="44">
        <v>17503</v>
      </c>
      <c r="X25" s="44">
        <v>17182</v>
      </c>
      <c r="Y25" s="44">
        <v>25087</v>
      </c>
      <c r="Z25" s="44">
        <v>24827</v>
      </c>
      <c r="AA25" s="44">
        <v>79995</v>
      </c>
      <c r="AB25" s="44">
        <v>79166</v>
      </c>
      <c r="AC25" s="44">
        <v>18593</v>
      </c>
      <c r="AD25" s="44">
        <v>17463</v>
      </c>
      <c r="AE25" s="44">
        <v>141178</v>
      </c>
      <c r="AF25" s="44">
        <v>138638</v>
      </c>
      <c r="AG25" s="44">
        <v>4027</v>
      </c>
      <c r="AH25" s="44">
        <v>4406</v>
      </c>
      <c r="AI25" s="44">
        <v>2518</v>
      </c>
      <c r="AJ25" s="44">
        <v>2585</v>
      </c>
      <c r="AK25" s="44">
        <v>6545</v>
      </c>
      <c r="AL25" s="44">
        <v>6991</v>
      </c>
      <c r="AM25" s="44">
        <v>18593</v>
      </c>
      <c r="AN25" s="45">
        <v>17463</v>
      </c>
      <c r="AO25" s="44">
        <v>31683</v>
      </c>
      <c r="AP25" s="44">
        <v>31445</v>
      </c>
      <c r="AR25" s="16">
        <v>218.87033124725951</v>
      </c>
      <c r="AS25" s="16">
        <v>218.87058444435493</v>
      </c>
      <c r="AT25" s="16">
        <v>1122.2307104660047</v>
      </c>
      <c r="AU25" s="16">
        <v>1032.3987984551566</v>
      </c>
      <c r="AV25" s="16">
        <v>-76.757297331083194</v>
      </c>
      <c r="AW25" s="16">
        <v>-77.941287926635169</v>
      </c>
      <c r="AX25" s="16">
        <v>0</v>
      </c>
      <c r="AY25" s="16">
        <v>0</v>
      </c>
      <c r="AZ25" s="16">
        <v>345.59542972572041</v>
      </c>
      <c r="BA25" s="16">
        <v>340.89044363173792</v>
      </c>
      <c r="BB25" s="16">
        <v>-100</v>
      </c>
      <c r="BC25" s="16">
        <v>-100</v>
      </c>
      <c r="BD25" s="16">
        <v>-100</v>
      </c>
      <c r="BE25" s="16">
        <v>-100</v>
      </c>
      <c r="BF25" s="16" t="s">
        <v>55</v>
      </c>
      <c r="BG25" s="16" t="s">
        <v>55</v>
      </c>
      <c r="BH25" s="16">
        <v>-100</v>
      </c>
      <c r="BI25" s="16">
        <v>-100</v>
      </c>
      <c r="BJ25" s="16" t="s">
        <v>55</v>
      </c>
      <c r="BK25" s="16" t="s">
        <v>55</v>
      </c>
      <c r="BL25" s="16">
        <v>-100</v>
      </c>
      <c r="BM25" s="16">
        <v>-100</v>
      </c>
      <c r="BN25" s="16" t="s">
        <v>55</v>
      </c>
      <c r="BO25" s="16" t="s">
        <v>55</v>
      </c>
      <c r="BP25" s="16">
        <v>-100</v>
      </c>
      <c r="BQ25" s="16">
        <v>-100</v>
      </c>
      <c r="BR25" s="16">
        <v>-100</v>
      </c>
      <c r="BS25" s="16">
        <v>-100</v>
      </c>
      <c r="BT25" s="16" t="s">
        <v>55</v>
      </c>
      <c r="BU25" s="16" t="s">
        <v>55</v>
      </c>
      <c r="BV25" s="16" t="s">
        <v>55</v>
      </c>
      <c r="BW25" s="16" t="s">
        <v>55</v>
      </c>
      <c r="BX25" s="16" t="s">
        <v>55</v>
      </c>
      <c r="BY25" s="16" t="s">
        <v>55</v>
      </c>
      <c r="BZ25" s="16" t="s">
        <v>55</v>
      </c>
      <c r="CA25" s="16" t="s">
        <v>55</v>
      </c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ht="15" customHeight="1" x14ac:dyDescent="0.2">
      <c r="A26" s="28">
        <v>23</v>
      </c>
      <c r="B26" s="31" t="s">
        <v>45</v>
      </c>
      <c r="C26" s="42">
        <v>0</v>
      </c>
      <c r="D26" s="42">
        <v>0</v>
      </c>
      <c r="E26" s="42">
        <v>0</v>
      </c>
      <c r="F26" s="42">
        <v>0</v>
      </c>
      <c r="G26" s="42"/>
      <c r="H26" s="42"/>
      <c r="I26" s="42"/>
      <c r="J26" s="42"/>
      <c r="K26" s="42">
        <f t="shared" si="0"/>
        <v>0</v>
      </c>
      <c r="L26" s="42">
        <f t="shared" si="1"/>
        <v>0</v>
      </c>
      <c r="M26" s="44"/>
      <c r="N26" s="44"/>
      <c r="O26" s="44"/>
      <c r="P26" s="44"/>
      <c r="Q26" s="44"/>
      <c r="R26" s="44"/>
      <c r="S26" s="44"/>
      <c r="T26" s="44"/>
      <c r="U26" s="44">
        <v>0</v>
      </c>
      <c r="V26" s="44">
        <v>0</v>
      </c>
      <c r="W26" s="44">
        <v>9767</v>
      </c>
      <c r="X26" s="44">
        <v>8163</v>
      </c>
      <c r="Y26" s="44">
        <v>9913</v>
      </c>
      <c r="Z26" s="44">
        <v>9271</v>
      </c>
      <c r="AA26" s="44">
        <v>16394</v>
      </c>
      <c r="AB26" s="44">
        <v>15332</v>
      </c>
      <c r="AC26" s="44">
        <v>10529</v>
      </c>
      <c r="AD26" s="44">
        <v>9836</v>
      </c>
      <c r="AE26" s="44">
        <v>46603</v>
      </c>
      <c r="AF26" s="44">
        <v>42602</v>
      </c>
      <c r="AG26" s="44">
        <v>4108</v>
      </c>
      <c r="AH26" s="44">
        <v>3829</v>
      </c>
      <c r="AI26" s="44">
        <v>5369</v>
      </c>
      <c r="AJ26" s="44">
        <v>5220</v>
      </c>
      <c r="AK26" s="44">
        <v>9477</v>
      </c>
      <c r="AL26" s="44">
        <v>9049</v>
      </c>
      <c r="AM26" s="44">
        <v>10529</v>
      </c>
      <c r="AN26" s="45">
        <v>9836</v>
      </c>
      <c r="AO26" s="44">
        <v>29483</v>
      </c>
      <c r="AP26" s="44">
        <v>27934</v>
      </c>
      <c r="AR26" s="16">
        <v>65.378795521032984</v>
      </c>
      <c r="AS26" s="16">
        <v>65.375903354546438</v>
      </c>
      <c r="AT26" s="16">
        <v>72.987232246491502</v>
      </c>
      <c r="AU26" s="16">
        <v>69.433086528898215</v>
      </c>
      <c r="AV26" s="16">
        <v>-35.775283640356228</v>
      </c>
      <c r="AW26" s="16">
        <v>-35.84659535611793</v>
      </c>
      <c r="AX26" s="16">
        <v>0</v>
      </c>
      <c r="AY26" s="16">
        <v>0</v>
      </c>
      <c r="AZ26" s="16">
        <v>58.067360852016428</v>
      </c>
      <c r="BA26" s="16">
        <v>52.509486647096736</v>
      </c>
      <c r="BB26" s="16">
        <v>-100</v>
      </c>
      <c r="BC26" s="16">
        <v>-100</v>
      </c>
      <c r="BD26" s="16">
        <v>-100</v>
      </c>
      <c r="BE26" s="16">
        <v>-100</v>
      </c>
      <c r="BF26" s="16" t="s">
        <v>55</v>
      </c>
      <c r="BG26" s="16" t="s">
        <v>55</v>
      </c>
      <c r="BH26" s="16">
        <v>-100</v>
      </c>
      <c r="BI26" s="16">
        <v>-100</v>
      </c>
      <c r="BJ26" s="16" t="s">
        <v>55</v>
      </c>
      <c r="BK26" s="16" t="s">
        <v>55</v>
      </c>
      <c r="BL26" s="16">
        <v>-100</v>
      </c>
      <c r="BM26" s="16">
        <v>-100</v>
      </c>
      <c r="BN26" s="16" t="s">
        <v>55</v>
      </c>
      <c r="BO26" s="16" t="s">
        <v>55</v>
      </c>
      <c r="BP26" s="16">
        <v>-100</v>
      </c>
      <c r="BQ26" s="16">
        <v>-100</v>
      </c>
      <c r="BR26" s="16">
        <v>-100</v>
      </c>
      <c r="BS26" s="16">
        <v>-100</v>
      </c>
      <c r="BT26" s="16" t="s">
        <v>55</v>
      </c>
      <c r="BU26" s="16" t="s">
        <v>55</v>
      </c>
      <c r="BV26" s="16" t="s">
        <v>55</v>
      </c>
      <c r="BW26" s="16" t="s">
        <v>55</v>
      </c>
      <c r="BX26" s="16" t="s">
        <v>55</v>
      </c>
      <c r="BY26" s="16" t="s">
        <v>55</v>
      </c>
      <c r="BZ26" s="16" t="s">
        <v>55</v>
      </c>
      <c r="CA26" s="16" t="s">
        <v>55</v>
      </c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ht="15" customHeight="1" x14ac:dyDescent="0.2">
      <c r="A27" s="30">
        <v>24</v>
      </c>
      <c r="B27" s="23" t="s">
        <v>46</v>
      </c>
      <c r="C27" s="42">
        <v>0</v>
      </c>
      <c r="D27" s="42">
        <v>0</v>
      </c>
      <c r="E27" s="42">
        <v>0</v>
      </c>
      <c r="F27" s="42">
        <v>0</v>
      </c>
      <c r="G27" s="42"/>
      <c r="H27" s="42"/>
      <c r="I27" s="42"/>
      <c r="J27" s="42"/>
      <c r="K27" s="42">
        <f t="shared" si="0"/>
        <v>0</v>
      </c>
      <c r="L27" s="42">
        <f t="shared" si="1"/>
        <v>0</v>
      </c>
      <c r="M27" s="44"/>
      <c r="N27" s="44"/>
      <c r="O27" s="44"/>
      <c r="P27" s="44"/>
      <c r="Q27" s="44"/>
      <c r="R27" s="44"/>
      <c r="S27" s="44"/>
      <c r="T27" s="44"/>
      <c r="U27" s="44">
        <v>0</v>
      </c>
      <c r="V27" s="44">
        <v>0</v>
      </c>
      <c r="W27" s="44">
        <v>6</v>
      </c>
      <c r="X27" s="44">
        <v>5</v>
      </c>
      <c r="Y27" s="44">
        <v>2</v>
      </c>
      <c r="Z27" s="44">
        <v>4</v>
      </c>
      <c r="AA27" s="44">
        <v>1</v>
      </c>
      <c r="AB27" s="44">
        <v>2</v>
      </c>
      <c r="AC27" s="44">
        <v>194</v>
      </c>
      <c r="AD27" s="44">
        <v>328</v>
      </c>
      <c r="AE27" s="44">
        <v>203</v>
      </c>
      <c r="AF27" s="44">
        <v>339</v>
      </c>
      <c r="AG27" s="44">
        <v>2933</v>
      </c>
      <c r="AH27" s="44">
        <v>3197</v>
      </c>
      <c r="AI27" s="44">
        <v>890</v>
      </c>
      <c r="AJ27" s="44">
        <v>975</v>
      </c>
      <c r="AK27" s="44">
        <v>3823</v>
      </c>
      <c r="AL27" s="44">
        <v>4172</v>
      </c>
      <c r="AM27" s="44">
        <v>194</v>
      </c>
      <c r="AN27" s="45">
        <v>328</v>
      </c>
      <c r="AO27" s="44">
        <v>7840</v>
      </c>
      <c r="AP27" s="44">
        <v>8672</v>
      </c>
      <c r="AR27" s="16">
        <v>-50</v>
      </c>
      <c r="AS27" s="16">
        <v>-50</v>
      </c>
      <c r="AT27" s="16">
        <v>-99.973842532042895</v>
      </c>
      <c r="AU27" s="16">
        <v>-99.952061361457339</v>
      </c>
      <c r="AV27" s="16">
        <v>19300</v>
      </c>
      <c r="AW27" s="16">
        <v>16300</v>
      </c>
      <c r="AX27" s="16">
        <v>0</v>
      </c>
      <c r="AY27" s="16">
        <v>0</v>
      </c>
      <c r="AZ27" s="16">
        <v>-97.410714285714278</v>
      </c>
      <c r="BA27" s="16">
        <v>-96.090867158671585</v>
      </c>
      <c r="BB27" s="16">
        <v>-100</v>
      </c>
      <c r="BC27" s="16">
        <v>-100</v>
      </c>
      <c r="BD27" s="16">
        <v>-100</v>
      </c>
      <c r="BE27" s="16">
        <v>-100</v>
      </c>
      <c r="BF27" s="16" t="s">
        <v>55</v>
      </c>
      <c r="BG27" s="16" t="s">
        <v>55</v>
      </c>
      <c r="BH27" s="16">
        <v>-100</v>
      </c>
      <c r="BI27" s="16">
        <v>-100</v>
      </c>
      <c r="BJ27" s="16" t="s">
        <v>55</v>
      </c>
      <c r="BK27" s="16" t="s">
        <v>55</v>
      </c>
      <c r="BL27" s="16">
        <v>-100</v>
      </c>
      <c r="BM27" s="16">
        <v>-100</v>
      </c>
      <c r="BN27" s="16" t="s">
        <v>55</v>
      </c>
      <c r="BO27" s="16" t="s">
        <v>55</v>
      </c>
      <c r="BP27" s="16">
        <v>-100</v>
      </c>
      <c r="BQ27" s="16">
        <v>-100</v>
      </c>
      <c r="BR27" s="16">
        <v>-100</v>
      </c>
      <c r="BS27" s="16">
        <v>-100</v>
      </c>
      <c r="BT27" s="16" t="s">
        <v>55</v>
      </c>
      <c r="BU27" s="16" t="s">
        <v>55</v>
      </c>
      <c r="BV27" s="16" t="s">
        <v>55</v>
      </c>
      <c r="BW27" s="16" t="s">
        <v>55</v>
      </c>
      <c r="BX27" s="16" t="s">
        <v>55</v>
      </c>
      <c r="BY27" s="16" t="s">
        <v>55</v>
      </c>
      <c r="BZ27" s="16" t="s">
        <v>55</v>
      </c>
      <c r="CA27" s="16" t="s">
        <v>55</v>
      </c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ht="15" customHeight="1" x14ac:dyDescent="0.2">
      <c r="A28" s="28">
        <v>25</v>
      </c>
      <c r="B28" s="23" t="s">
        <v>47</v>
      </c>
      <c r="C28" s="42">
        <v>0</v>
      </c>
      <c r="D28" s="42">
        <v>0</v>
      </c>
      <c r="E28" s="42">
        <v>0</v>
      </c>
      <c r="F28" s="42">
        <v>0</v>
      </c>
      <c r="G28" s="42"/>
      <c r="H28" s="42"/>
      <c r="I28" s="42"/>
      <c r="J28" s="42"/>
      <c r="K28" s="42">
        <f t="shared" si="0"/>
        <v>0</v>
      </c>
      <c r="L28" s="42">
        <f t="shared" si="1"/>
        <v>0</v>
      </c>
      <c r="M28" s="44"/>
      <c r="N28" s="44"/>
      <c r="O28" s="44"/>
      <c r="P28" s="44"/>
      <c r="Q28" s="44"/>
      <c r="R28" s="44"/>
      <c r="S28" s="44"/>
      <c r="T28" s="44"/>
      <c r="U28" s="44">
        <v>0</v>
      </c>
      <c r="V28" s="44">
        <v>0</v>
      </c>
      <c r="W28" s="44">
        <v>169</v>
      </c>
      <c r="X28" s="44">
        <v>160</v>
      </c>
      <c r="Y28" s="44">
        <v>169</v>
      </c>
      <c r="Z28" s="44">
        <v>193</v>
      </c>
      <c r="AA28" s="44">
        <v>0</v>
      </c>
      <c r="AB28" s="44">
        <v>0</v>
      </c>
      <c r="AC28" s="44">
        <v>32</v>
      </c>
      <c r="AD28" s="44">
        <v>41</v>
      </c>
      <c r="AE28" s="44">
        <v>370</v>
      </c>
      <c r="AF28" s="44">
        <v>394</v>
      </c>
      <c r="AG28" s="44">
        <v>9</v>
      </c>
      <c r="AH28" s="44">
        <v>8</v>
      </c>
      <c r="AI28" s="44">
        <v>0</v>
      </c>
      <c r="AJ28" s="44">
        <v>0</v>
      </c>
      <c r="AK28" s="44">
        <v>9</v>
      </c>
      <c r="AL28" s="44">
        <v>8</v>
      </c>
      <c r="AM28" s="44">
        <v>32</v>
      </c>
      <c r="AN28" s="45">
        <v>41</v>
      </c>
      <c r="AO28" s="44">
        <v>50</v>
      </c>
      <c r="AP28" s="44">
        <v>57</v>
      </c>
      <c r="AR28" s="16">
        <v>-100</v>
      </c>
      <c r="AS28" s="16">
        <v>-100</v>
      </c>
      <c r="AT28" s="16">
        <v>-100</v>
      </c>
      <c r="AU28" s="16">
        <v>-100</v>
      </c>
      <c r="AV28" s="16" t="s">
        <v>55</v>
      </c>
      <c r="AW28" s="16" t="s">
        <v>55</v>
      </c>
      <c r="AX28" s="16">
        <v>0</v>
      </c>
      <c r="AY28" s="16">
        <v>0</v>
      </c>
      <c r="AZ28" s="16">
        <v>640</v>
      </c>
      <c r="BA28" s="16">
        <v>591.22807017543857</v>
      </c>
      <c r="BB28" s="16">
        <v>-100</v>
      </c>
      <c r="BC28" s="16">
        <v>-100</v>
      </c>
      <c r="BD28" s="16">
        <v>-100</v>
      </c>
      <c r="BE28" s="16">
        <v>-100</v>
      </c>
      <c r="BF28" s="16" t="s">
        <v>55</v>
      </c>
      <c r="BG28" s="16" t="s">
        <v>55</v>
      </c>
      <c r="BH28" s="16">
        <v>-100</v>
      </c>
      <c r="BI28" s="16">
        <v>-100</v>
      </c>
      <c r="BJ28" s="16" t="s">
        <v>55</v>
      </c>
      <c r="BK28" s="16" t="s">
        <v>55</v>
      </c>
      <c r="BL28" s="16" t="s">
        <v>55</v>
      </c>
      <c r="BM28" s="16" t="s">
        <v>55</v>
      </c>
      <c r="BN28" s="16" t="s">
        <v>55</v>
      </c>
      <c r="BO28" s="16" t="s">
        <v>55</v>
      </c>
      <c r="BP28" s="16">
        <v>-100</v>
      </c>
      <c r="BQ28" s="16">
        <v>-100</v>
      </c>
      <c r="BR28" s="16">
        <v>-100</v>
      </c>
      <c r="BS28" s="16">
        <v>-100</v>
      </c>
      <c r="BT28" s="16" t="s">
        <v>55</v>
      </c>
      <c r="BU28" s="16" t="s">
        <v>55</v>
      </c>
      <c r="BV28" s="16" t="s">
        <v>55</v>
      </c>
      <c r="BW28" s="16" t="s">
        <v>55</v>
      </c>
      <c r="BX28" s="16" t="s">
        <v>55</v>
      </c>
      <c r="BY28" s="16" t="s">
        <v>55</v>
      </c>
      <c r="BZ28" s="16" t="s">
        <v>55</v>
      </c>
      <c r="CA28" s="16" t="s">
        <v>55</v>
      </c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ht="15" customHeight="1" x14ac:dyDescent="0.2">
      <c r="A29" s="30">
        <v>26</v>
      </c>
      <c r="B29" s="23" t="s">
        <v>48</v>
      </c>
      <c r="C29" s="42">
        <v>0</v>
      </c>
      <c r="D29" s="42">
        <v>0</v>
      </c>
      <c r="E29" s="42">
        <v>0</v>
      </c>
      <c r="F29" s="42">
        <v>0</v>
      </c>
      <c r="G29" s="42"/>
      <c r="H29" s="42"/>
      <c r="I29" s="42"/>
      <c r="J29" s="42"/>
      <c r="K29" s="42">
        <f t="shared" si="0"/>
        <v>0</v>
      </c>
      <c r="L29" s="42">
        <f t="shared" si="1"/>
        <v>0</v>
      </c>
      <c r="M29" s="44"/>
      <c r="N29" s="44"/>
      <c r="O29" s="44"/>
      <c r="P29" s="44"/>
      <c r="Q29" s="44"/>
      <c r="R29" s="44"/>
      <c r="S29" s="44"/>
      <c r="T29" s="44"/>
      <c r="U29" s="44">
        <v>0</v>
      </c>
      <c r="V29" s="44">
        <v>0</v>
      </c>
      <c r="W29" s="44">
        <v>5068</v>
      </c>
      <c r="X29" s="44">
        <v>7145</v>
      </c>
      <c r="Y29" s="44">
        <v>4590</v>
      </c>
      <c r="Z29" s="44">
        <v>4737</v>
      </c>
      <c r="AA29" s="44">
        <v>9513</v>
      </c>
      <c r="AB29" s="44">
        <v>9818</v>
      </c>
      <c r="AC29" s="44">
        <v>5361</v>
      </c>
      <c r="AD29" s="44">
        <v>5091</v>
      </c>
      <c r="AE29" s="44">
        <v>24532</v>
      </c>
      <c r="AF29" s="44">
        <v>26791</v>
      </c>
      <c r="AG29" s="44">
        <v>852</v>
      </c>
      <c r="AH29" s="44">
        <v>781</v>
      </c>
      <c r="AI29" s="44">
        <v>3524</v>
      </c>
      <c r="AJ29" s="44">
        <v>4305</v>
      </c>
      <c r="AK29" s="44">
        <v>4376</v>
      </c>
      <c r="AL29" s="44">
        <v>5086</v>
      </c>
      <c r="AM29" s="44">
        <v>5361</v>
      </c>
      <c r="AN29" s="45">
        <v>5091</v>
      </c>
      <c r="AO29" s="44">
        <v>14113</v>
      </c>
      <c r="AP29" s="44">
        <v>15263</v>
      </c>
      <c r="AR29" s="16">
        <v>107.25490196078434</v>
      </c>
      <c r="AS29" s="16">
        <v>107.26198015621699</v>
      </c>
      <c r="AT29" s="16">
        <v>117.39031078610603</v>
      </c>
      <c r="AU29" s="16">
        <v>93.039716869838756</v>
      </c>
      <c r="AV29" s="16">
        <v>-43.645537685272785</v>
      </c>
      <c r="AW29" s="16">
        <v>-48.146261967814219</v>
      </c>
      <c r="AX29" s="16">
        <v>0</v>
      </c>
      <c r="AY29" s="16">
        <v>0</v>
      </c>
      <c r="AZ29" s="16">
        <v>73.825550910508042</v>
      </c>
      <c r="BA29" s="16">
        <v>75.52905719714343</v>
      </c>
      <c r="BB29" s="16">
        <v>-100</v>
      </c>
      <c r="BC29" s="16">
        <v>-100</v>
      </c>
      <c r="BD29" s="16">
        <v>-100</v>
      </c>
      <c r="BE29" s="16">
        <v>-100</v>
      </c>
      <c r="BF29" s="16" t="s">
        <v>55</v>
      </c>
      <c r="BG29" s="16" t="s">
        <v>55</v>
      </c>
      <c r="BH29" s="16">
        <v>-100</v>
      </c>
      <c r="BI29" s="16">
        <v>-100</v>
      </c>
      <c r="BJ29" s="16" t="s">
        <v>55</v>
      </c>
      <c r="BK29" s="16" t="s">
        <v>55</v>
      </c>
      <c r="BL29" s="16">
        <v>-100</v>
      </c>
      <c r="BM29" s="16">
        <v>-100</v>
      </c>
      <c r="BN29" s="16" t="s">
        <v>55</v>
      </c>
      <c r="BO29" s="16" t="s">
        <v>55</v>
      </c>
      <c r="BP29" s="16">
        <v>-100</v>
      </c>
      <c r="BQ29" s="16">
        <v>-100</v>
      </c>
      <c r="BR29" s="16">
        <v>-100</v>
      </c>
      <c r="BS29" s="16">
        <v>-100</v>
      </c>
      <c r="BT29" s="16" t="s">
        <v>55</v>
      </c>
      <c r="BU29" s="16" t="s">
        <v>55</v>
      </c>
      <c r="BV29" s="16" t="s">
        <v>55</v>
      </c>
      <c r="BW29" s="16" t="s">
        <v>55</v>
      </c>
      <c r="BX29" s="16" t="s">
        <v>55</v>
      </c>
      <c r="BY29" s="16" t="s">
        <v>55</v>
      </c>
      <c r="BZ29" s="16" t="s">
        <v>55</v>
      </c>
      <c r="CA29" s="16" t="s">
        <v>55</v>
      </c>
      <c r="CB29" s="16"/>
      <c r="CC29" s="16"/>
      <c r="CD29" s="16"/>
      <c r="CE29" s="16"/>
      <c r="CF29" s="16"/>
      <c r="CG29" s="16"/>
      <c r="CH29" s="16"/>
      <c r="CI29" s="16"/>
      <c r="CJ29" s="16"/>
      <c r="CK29" s="16"/>
    </row>
    <row r="30" spans="1:89" ht="15" customHeight="1" x14ac:dyDescent="0.2">
      <c r="A30" s="28">
        <v>27</v>
      </c>
      <c r="B30" s="23" t="s">
        <v>49</v>
      </c>
      <c r="C30" s="42" t="s">
        <v>50</v>
      </c>
      <c r="D30" s="42">
        <v>0</v>
      </c>
      <c r="E30" s="42" t="s">
        <v>50</v>
      </c>
      <c r="F30" s="42">
        <v>0</v>
      </c>
      <c r="G30" s="42"/>
      <c r="H30" s="42"/>
      <c r="I30" s="42"/>
      <c r="J30" s="42"/>
      <c r="K30" s="42"/>
      <c r="L30" s="42">
        <f t="shared" si="1"/>
        <v>0</v>
      </c>
      <c r="M30" s="44"/>
      <c r="N30" s="44"/>
      <c r="O30" s="44"/>
      <c r="P30" s="44"/>
      <c r="Q30" s="44"/>
      <c r="R30" s="44"/>
      <c r="S30" s="44"/>
      <c r="T30" s="44"/>
      <c r="U30" s="44">
        <v>0</v>
      </c>
      <c r="V30" s="44">
        <v>0</v>
      </c>
      <c r="W30" s="44">
        <v>20038</v>
      </c>
      <c r="X30" s="44">
        <v>19110</v>
      </c>
      <c r="Y30" s="44">
        <v>22817</v>
      </c>
      <c r="Z30" s="44">
        <v>22022</v>
      </c>
      <c r="AA30" s="44">
        <v>20687</v>
      </c>
      <c r="AB30" s="44">
        <v>19966</v>
      </c>
      <c r="AC30" s="44">
        <v>17950</v>
      </c>
      <c r="AD30" s="44">
        <v>17666</v>
      </c>
      <c r="AE30" s="44">
        <v>81492</v>
      </c>
      <c r="AF30" s="44">
        <v>78764</v>
      </c>
      <c r="AG30" s="44">
        <v>18924</v>
      </c>
      <c r="AH30" s="44">
        <v>17604</v>
      </c>
      <c r="AI30" s="44">
        <v>22662</v>
      </c>
      <c r="AJ30" s="44">
        <v>21887</v>
      </c>
      <c r="AK30" s="44">
        <v>41586</v>
      </c>
      <c r="AL30" s="44">
        <v>39491</v>
      </c>
      <c r="AM30" s="44">
        <v>17950</v>
      </c>
      <c r="AN30" s="45">
        <v>17666</v>
      </c>
      <c r="AO30" s="44">
        <v>101122</v>
      </c>
      <c r="AP30" s="44">
        <v>96648</v>
      </c>
      <c r="AR30" s="16">
        <v>-9.3351448481395423</v>
      </c>
      <c r="AS30" s="16">
        <v>-9.3361184270275182</v>
      </c>
      <c r="AT30" s="16">
        <v>-50.254893473765215</v>
      </c>
      <c r="AU30" s="16">
        <v>-49.441644931756599</v>
      </c>
      <c r="AV30" s="16">
        <v>-13.230531251510612</v>
      </c>
      <c r="AW30" s="16">
        <v>-11.519583291595714</v>
      </c>
      <c r="AX30" s="16">
        <v>0</v>
      </c>
      <c r="AY30" s="16">
        <v>0</v>
      </c>
      <c r="AZ30" s="16">
        <v>-19.412195170190461</v>
      </c>
      <c r="BA30" s="16">
        <v>-18.504262892144684</v>
      </c>
      <c r="BB30" s="16">
        <v>-100</v>
      </c>
      <c r="BC30" s="16">
        <v>-100</v>
      </c>
      <c r="BD30" s="16">
        <v>-100</v>
      </c>
      <c r="BE30" s="16">
        <v>-100</v>
      </c>
      <c r="BF30" s="16" t="s">
        <v>55</v>
      </c>
      <c r="BG30" s="16" t="s">
        <v>55</v>
      </c>
      <c r="BH30" s="16">
        <v>-100</v>
      </c>
      <c r="BI30" s="16">
        <v>-100</v>
      </c>
      <c r="BJ30" s="16" t="s">
        <v>55</v>
      </c>
      <c r="BK30" s="16" t="s">
        <v>55</v>
      </c>
      <c r="BL30" s="16">
        <v>-100</v>
      </c>
      <c r="BM30" s="16">
        <v>-100</v>
      </c>
      <c r="BN30" s="16" t="s">
        <v>55</v>
      </c>
      <c r="BO30" s="16" t="s">
        <v>55</v>
      </c>
      <c r="BP30" s="16">
        <v>-100</v>
      </c>
      <c r="BQ30" s="16">
        <v>-100</v>
      </c>
      <c r="BR30" s="16">
        <v>-100</v>
      </c>
      <c r="BS30" s="16">
        <v>-100</v>
      </c>
      <c r="BT30" s="16" t="s">
        <v>55</v>
      </c>
      <c r="BU30" s="16" t="s">
        <v>55</v>
      </c>
      <c r="BV30" s="16" t="s">
        <v>55</v>
      </c>
      <c r="BW30" s="16" t="s">
        <v>55</v>
      </c>
      <c r="BX30" s="16" t="s">
        <v>55</v>
      </c>
      <c r="BY30" s="16" t="s">
        <v>55</v>
      </c>
      <c r="BZ30" s="16" t="s">
        <v>55</v>
      </c>
      <c r="CA30" s="16" t="s">
        <v>55</v>
      </c>
      <c r="CB30" s="16"/>
      <c r="CC30" s="16"/>
      <c r="CD30" s="16"/>
      <c r="CE30" s="16"/>
      <c r="CF30" s="16"/>
      <c r="CG30" s="16"/>
      <c r="CH30" s="16"/>
      <c r="CI30" s="16"/>
      <c r="CJ30" s="16"/>
      <c r="CK30" s="16"/>
    </row>
    <row r="31" spans="1:89" ht="15" customHeight="1" x14ac:dyDescent="0.2">
      <c r="A31" s="30">
        <v>28</v>
      </c>
      <c r="B31" s="23" t="s">
        <v>51</v>
      </c>
      <c r="C31" s="42">
        <v>0</v>
      </c>
      <c r="D31" s="42">
        <v>0</v>
      </c>
      <c r="E31" s="42">
        <v>0</v>
      </c>
      <c r="F31" s="42">
        <v>0</v>
      </c>
      <c r="G31" s="42"/>
      <c r="H31" s="42"/>
      <c r="I31" s="42"/>
      <c r="J31" s="42"/>
      <c r="K31" s="42">
        <f t="shared" si="0"/>
        <v>0</v>
      </c>
      <c r="L31" s="42">
        <f t="shared" si="1"/>
        <v>0</v>
      </c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2340</v>
      </c>
      <c r="X31" s="44">
        <v>2223</v>
      </c>
      <c r="Y31" s="44">
        <v>2713</v>
      </c>
      <c r="Z31" s="44">
        <v>2592</v>
      </c>
      <c r="AA31" s="44">
        <v>771</v>
      </c>
      <c r="AB31" s="44">
        <v>737</v>
      </c>
      <c r="AC31" s="44">
        <v>2035</v>
      </c>
      <c r="AD31" s="44">
        <v>1914</v>
      </c>
      <c r="AE31" s="44">
        <v>7859</v>
      </c>
      <c r="AF31" s="44">
        <v>7466</v>
      </c>
      <c r="AG31" s="44">
        <v>1740</v>
      </c>
      <c r="AH31" s="44">
        <v>1606</v>
      </c>
      <c r="AI31" s="44">
        <v>3032</v>
      </c>
      <c r="AJ31" s="44">
        <v>2962</v>
      </c>
      <c r="AK31" s="44">
        <v>4772</v>
      </c>
      <c r="AL31" s="44">
        <v>4568</v>
      </c>
      <c r="AM31" s="44">
        <v>2035</v>
      </c>
      <c r="AN31" s="45">
        <v>1914</v>
      </c>
      <c r="AO31" s="44">
        <v>11579</v>
      </c>
      <c r="AP31" s="44">
        <v>11050</v>
      </c>
      <c r="AR31" s="25">
        <v>-71.581275340950981</v>
      </c>
      <c r="AS31" s="25">
        <v>-71.566358024691354</v>
      </c>
      <c r="AT31" s="25">
        <v>-83.843252305113154</v>
      </c>
      <c r="AU31" s="25">
        <v>-83.866024518388798</v>
      </c>
      <c r="AV31" s="25">
        <v>163.94293125810634</v>
      </c>
      <c r="AW31" s="25">
        <v>159.70149253731341</v>
      </c>
      <c r="AX31" s="25">
        <v>0</v>
      </c>
      <c r="AY31" s="25">
        <v>0</v>
      </c>
      <c r="AZ31" s="25">
        <v>-32.127126694878662</v>
      </c>
      <c r="BA31" s="25">
        <v>-32.434389140271492</v>
      </c>
      <c r="BB31" s="25">
        <v>-100</v>
      </c>
      <c r="BC31" s="25">
        <v>-100</v>
      </c>
      <c r="BD31" s="25">
        <v>-100</v>
      </c>
      <c r="BE31" s="25">
        <v>-100</v>
      </c>
      <c r="BF31" s="25" t="s">
        <v>55</v>
      </c>
      <c r="BG31" s="25" t="s">
        <v>55</v>
      </c>
      <c r="BH31" s="25">
        <v>-100</v>
      </c>
      <c r="BI31" s="25">
        <v>-100</v>
      </c>
      <c r="BJ31" s="25" t="s">
        <v>55</v>
      </c>
      <c r="BK31" s="25" t="s">
        <v>55</v>
      </c>
      <c r="BL31" s="25">
        <v>-100</v>
      </c>
      <c r="BM31" s="25">
        <v>-100</v>
      </c>
      <c r="BN31" s="25" t="s">
        <v>55</v>
      </c>
      <c r="BO31" s="25" t="s">
        <v>55</v>
      </c>
      <c r="BP31" s="25">
        <v>-100</v>
      </c>
      <c r="BQ31" s="25">
        <v>-100</v>
      </c>
      <c r="BR31" s="25">
        <v>-100</v>
      </c>
      <c r="BS31" s="25">
        <v>-100</v>
      </c>
      <c r="BT31" s="25" t="s">
        <v>55</v>
      </c>
      <c r="BU31" s="25" t="s">
        <v>55</v>
      </c>
      <c r="BV31" s="25" t="s">
        <v>55</v>
      </c>
      <c r="BW31" s="25" t="s">
        <v>55</v>
      </c>
      <c r="BX31" s="25" t="s">
        <v>55</v>
      </c>
      <c r="BY31" s="25" t="s">
        <v>55</v>
      </c>
      <c r="BZ31" s="25" t="s">
        <v>55</v>
      </c>
      <c r="CA31" s="25" t="s">
        <v>55</v>
      </c>
      <c r="CB31" s="16"/>
      <c r="CC31" s="16"/>
      <c r="CD31" s="16"/>
      <c r="CE31" s="16"/>
      <c r="CF31" s="16"/>
      <c r="CG31" s="16"/>
      <c r="CH31" s="16"/>
      <c r="CI31" s="16"/>
      <c r="CJ31" s="16"/>
      <c r="CK31" s="16"/>
    </row>
    <row r="32" spans="1:89" ht="15" customHeight="1" x14ac:dyDescent="0.2">
      <c r="A32" s="28">
        <v>29</v>
      </c>
      <c r="B32" s="23" t="s">
        <v>52</v>
      </c>
      <c r="C32" s="42">
        <v>0</v>
      </c>
      <c r="D32" s="42">
        <v>0</v>
      </c>
      <c r="E32" s="42">
        <v>0</v>
      </c>
      <c r="F32" s="42">
        <v>0</v>
      </c>
      <c r="G32" s="42"/>
      <c r="H32" s="42"/>
      <c r="I32" s="42"/>
      <c r="J32" s="42"/>
      <c r="K32" s="42">
        <f t="shared" si="0"/>
        <v>0</v>
      </c>
      <c r="L32" s="42">
        <f t="shared" si="1"/>
        <v>0</v>
      </c>
      <c r="M32" s="44"/>
      <c r="N32" s="44"/>
      <c r="O32" s="44"/>
      <c r="P32" s="44"/>
      <c r="Q32" s="44"/>
      <c r="R32" s="44"/>
      <c r="S32" s="44"/>
      <c r="T32" s="44"/>
      <c r="U32" s="44">
        <v>0</v>
      </c>
      <c r="V32" s="44">
        <v>0</v>
      </c>
      <c r="W32" s="44">
        <v>3644</v>
      </c>
      <c r="X32" s="44">
        <v>3424</v>
      </c>
      <c r="Y32" s="44">
        <v>4123</v>
      </c>
      <c r="Z32" s="44">
        <v>3498</v>
      </c>
      <c r="AA32" s="44">
        <v>5591</v>
      </c>
      <c r="AB32" s="44">
        <v>4743</v>
      </c>
      <c r="AC32" s="44">
        <v>4461</v>
      </c>
      <c r="AD32" s="44">
        <v>4260</v>
      </c>
      <c r="AE32" s="44">
        <v>17819</v>
      </c>
      <c r="AF32" s="44">
        <v>15925</v>
      </c>
      <c r="AG32" s="44">
        <v>2910</v>
      </c>
      <c r="AH32" s="44">
        <v>2708</v>
      </c>
      <c r="AI32" s="44">
        <v>3445</v>
      </c>
      <c r="AJ32" s="44">
        <v>3281</v>
      </c>
      <c r="AK32" s="44">
        <v>6355</v>
      </c>
      <c r="AL32" s="44">
        <v>5989</v>
      </c>
      <c r="AM32" s="44">
        <v>4461</v>
      </c>
      <c r="AN32" s="45">
        <v>4260</v>
      </c>
      <c r="AO32" s="44">
        <v>17171</v>
      </c>
      <c r="AP32" s="44">
        <v>16238</v>
      </c>
      <c r="AR32" s="16">
        <v>35.605141886975503</v>
      </c>
      <c r="AS32" s="16">
        <v>35.591766723842191</v>
      </c>
      <c r="AT32" s="16">
        <v>-12.022029897718333</v>
      </c>
      <c r="AU32" s="16">
        <v>-20.804808816162968</v>
      </c>
      <c r="AV32" s="16">
        <v>-20.211053478805219</v>
      </c>
      <c r="AW32" s="16">
        <v>-10.183428209993671</v>
      </c>
      <c r="AX32" s="16">
        <v>0</v>
      </c>
      <c r="AY32" s="16">
        <v>0</v>
      </c>
      <c r="AZ32" s="16">
        <v>3.7738046706656592</v>
      </c>
      <c r="BA32" s="16">
        <v>-1.9275772878433295</v>
      </c>
      <c r="BB32" s="16">
        <v>-100</v>
      </c>
      <c r="BC32" s="16">
        <v>-100</v>
      </c>
      <c r="BD32" s="16">
        <v>-100</v>
      </c>
      <c r="BE32" s="16">
        <v>-100</v>
      </c>
      <c r="BF32" s="16" t="s">
        <v>55</v>
      </c>
      <c r="BG32" s="16" t="s">
        <v>55</v>
      </c>
      <c r="BH32" s="16">
        <v>-100</v>
      </c>
      <c r="BI32" s="16">
        <v>-100</v>
      </c>
      <c r="BJ32" s="16" t="s">
        <v>55</v>
      </c>
      <c r="BK32" s="16" t="s">
        <v>55</v>
      </c>
      <c r="BL32" s="16">
        <v>-100</v>
      </c>
      <c r="BM32" s="16">
        <v>-100</v>
      </c>
      <c r="BN32" s="16" t="s">
        <v>55</v>
      </c>
      <c r="BO32" s="16" t="s">
        <v>55</v>
      </c>
      <c r="BP32" s="16">
        <v>-100</v>
      </c>
      <c r="BQ32" s="16">
        <v>-100</v>
      </c>
      <c r="BR32" s="16">
        <v>-100</v>
      </c>
      <c r="BS32" s="16">
        <v>-100</v>
      </c>
      <c r="BT32" s="16" t="s">
        <v>55</v>
      </c>
      <c r="BU32" s="16" t="s">
        <v>55</v>
      </c>
      <c r="BV32" s="16" t="s">
        <v>55</v>
      </c>
      <c r="BW32" s="16" t="s">
        <v>55</v>
      </c>
      <c r="BX32" s="16" t="s">
        <v>55</v>
      </c>
      <c r="BY32" s="16" t="s">
        <v>55</v>
      </c>
      <c r="BZ32" s="16" t="s">
        <v>55</v>
      </c>
      <c r="CA32" s="16" t="s">
        <v>55</v>
      </c>
      <c r="CB32" s="16"/>
      <c r="CC32" s="16"/>
      <c r="CD32" s="16"/>
      <c r="CE32" s="16"/>
      <c r="CF32" s="16"/>
      <c r="CG32" s="16"/>
      <c r="CH32" s="16"/>
      <c r="CI32" s="16"/>
      <c r="CJ32" s="16"/>
      <c r="CK32" s="16"/>
    </row>
    <row r="33" spans="1:89" ht="15" customHeight="1" x14ac:dyDescent="0.2">
      <c r="A33" s="30">
        <v>30</v>
      </c>
      <c r="B33" s="23" t="s">
        <v>53</v>
      </c>
      <c r="C33" s="42">
        <v>0</v>
      </c>
      <c r="D33" s="42">
        <v>0</v>
      </c>
      <c r="E33" s="42">
        <v>0</v>
      </c>
      <c r="F33" s="42">
        <v>0</v>
      </c>
      <c r="G33" s="42"/>
      <c r="H33" s="42"/>
      <c r="I33" s="42"/>
      <c r="J33" s="42"/>
      <c r="K33" s="42">
        <f t="shared" si="0"/>
        <v>0</v>
      </c>
      <c r="L33" s="42">
        <f t="shared" si="1"/>
        <v>0</v>
      </c>
      <c r="M33" s="44"/>
      <c r="N33" s="44"/>
      <c r="O33" s="44"/>
      <c r="P33" s="44"/>
      <c r="Q33" s="44"/>
      <c r="R33" s="44"/>
      <c r="S33" s="44"/>
      <c r="T33" s="44"/>
      <c r="U33" s="44">
        <v>0</v>
      </c>
      <c r="V33" s="44">
        <v>0</v>
      </c>
      <c r="W33" s="44">
        <v>7167</v>
      </c>
      <c r="X33" s="44">
        <v>7623</v>
      </c>
      <c r="Y33" s="44">
        <v>8879</v>
      </c>
      <c r="Z33" s="44">
        <v>9384</v>
      </c>
      <c r="AA33" s="44">
        <v>8141</v>
      </c>
      <c r="AB33" s="44">
        <v>8604</v>
      </c>
      <c r="AC33" s="44">
        <v>8443</v>
      </c>
      <c r="AD33" s="44">
        <v>8857</v>
      </c>
      <c r="AE33" s="44">
        <v>32630</v>
      </c>
      <c r="AF33" s="44">
        <v>34468</v>
      </c>
      <c r="AG33" s="44">
        <v>7255</v>
      </c>
      <c r="AH33" s="44">
        <v>7927</v>
      </c>
      <c r="AI33" s="44">
        <v>9483</v>
      </c>
      <c r="AJ33" s="44">
        <v>10063</v>
      </c>
      <c r="AK33" s="44">
        <v>16738</v>
      </c>
      <c r="AL33" s="44">
        <v>17990</v>
      </c>
      <c r="AM33" s="44">
        <v>8443</v>
      </c>
      <c r="AN33" s="45">
        <v>8857</v>
      </c>
      <c r="AO33" s="44">
        <v>41919</v>
      </c>
      <c r="AP33" s="44">
        <v>44837</v>
      </c>
      <c r="AR33" s="16">
        <v>-8.3117468183353971</v>
      </c>
      <c r="AS33" s="16">
        <v>-8.3120204603580596</v>
      </c>
      <c r="AT33" s="16">
        <v>-51.362169912773339</v>
      </c>
      <c r="AU33" s="16">
        <v>-52.173429683157302</v>
      </c>
      <c r="AV33" s="16">
        <v>3.709617983048763</v>
      </c>
      <c r="AW33" s="16">
        <v>2.9404927940492875</v>
      </c>
      <c r="AX33" s="16">
        <v>0</v>
      </c>
      <c r="AY33" s="16">
        <v>0</v>
      </c>
      <c r="AZ33" s="16">
        <v>-22.159402657506146</v>
      </c>
      <c r="BA33" s="16">
        <v>-23.125989696009995</v>
      </c>
      <c r="BB33" s="16">
        <v>-100</v>
      </c>
      <c r="BC33" s="16">
        <v>-100</v>
      </c>
      <c r="BD33" s="16">
        <v>-100</v>
      </c>
      <c r="BE33" s="16">
        <v>-100</v>
      </c>
      <c r="BF33" s="16" t="s">
        <v>55</v>
      </c>
      <c r="BG33" s="16" t="s">
        <v>55</v>
      </c>
      <c r="BH33" s="16">
        <v>-100</v>
      </c>
      <c r="BI33" s="16">
        <v>-100</v>
      </c>
      <c r="BJ33" s="16" t="s">
        <v>55</v>
      </c>
      <c r="BK33" s="16" t="s">
        <v>55</v>
      </c>
      <c r="BL33" s="16">
        <v>-100</v>
      </c>
      <c r="BM33" s="16">
        <v>-100</v>
      </c>
      <c r="BN33" s="16" t="s">
        <v>55</v>
      </c>
      <c r="BO33" s="16" t="s">
        <v>55</v>
      </c>
      <c r="BP33" s="16">
        <v>-100</v>
      </c>
      <c r="BQ33" s="16">
        <v>-100</v>
      </c>
      <c r="BR33" s="16">
        <v>-100</v>
      </c>
      <c r="BS33" s="16">
        <v>-100</v>
      </c>
      <c r="BT33" s="16" t="s">
        <v>55</v>
      </c>
      <c r="BU33" s="16" t="s">
        <v>55</v>
      </c>
      <c r="BV33" s="16" t="s">
        <v>55</v>
      </c>
      <c r="BW33" s="16" t="s">
        <v>55</v>
      </c>
      <c r="BX33" s="16" t="s">
        <v>55</v>
      </c>
      <c r="BY33" s="16" t="s">
        <v>55</v>
      </c>
      <c r="BZ33" s="16" t="s">
        <v>55</v>
      </c>
      <c r="CA33" s="16" t="s">
        <v>55</v>
      </c>
      <c r="CB33" s="16"/>
      <c r="CC33" s="16"/>
      <c r="CD33" s="16"/>
      <c r="CE33" s="16"/>
      <c r="CF33" s="16"/>
      <c r="CG33" s="16"/>
      <c r="CH33" s="16"/>
      <c r="CI33" s="16"/>
      <c r="CJ33" s="16"/>
      <c r="CK33" s="16"/>
    </row>
    <row r="34" spans="1:89" ht="15" customHeight="1" thickBot="1" x14ac:dyDescent="0.25">
      <c r="A34" s="28">
        <v>31</v>
      </c>
      <c r="B34" s="23" t="s">
        <v>54</v>
      </c>
      <c r="C34" s="42">
        <v>0</v>
      </c>
      <c r="D34" s="42">
        <v>0</v>
      </c>
      <c r="E34" s="42">
        <v>0</v>
      </c>
      <c r="F34" s="42">
        <v>0</v>
      </c>
      <c r="G34" s="42"/>
      <c r="H34" s="42"/>
      <c r="I34" s="42"/>
      <c r="J34" s="42"/>
      <c r="K34" s="42">
        <f t="shared" si="0"/>
        <v>0</v>
      </c>
      <c r="L34" s="42">
        <f t="shared" si="1"/>
        <v>0</v>
      </c>
      <c r="M34" s="44"/>
      <c r="N34" s="44"/>
      <c r="O34" s="44"/>
      <c r="P34" s="44"/>
      <c r="Q34" s="44"/>
      <c r="R34" s="44"/>
      <c r="S34" s="44"/>
      <c r="T34" s="44"/>
      <c r="U34" s="44">
        <v>0</v>
      </c>
      <c r="V34" s="44">
        <v>0</v>
      </c>
      <c r="W34" s="44">
        <v>234</v>
      </c>
      <c r="X34" s="44">
        <v>244</v>
      </c>
      <c r="Y34" s="44">
        <v>24</v>
      </c>
      <c r="Z34" s="44">
        <v>24</v>
      </c>
      <c r="AA34" s="44">
        <v>370</v>
      </c>
      <c r="AB34" s="44">
        <v>370</v>
      </c>
      <c r="AC34" s="44">
        <v>40</v>
      </c>
      <c r="AD34" s="44">
        <v>41</v>
      </c>
      <c r="AE34" s="44">
        <v>668</v>
      </c>
      <c r="AF34" s="44">
        <v>679</v>
      </c>
      <c r="AG34" s="44">
        <v>51</v>
      </c>
      <c r="AH34" s="44">
        <v>74</v>
      </c>
      <c r="AI34" s="44">
        <v>60</v>
      </c>
      <c r="AJ34" s="44">
        <v>56</v>
      </c>
      <c r="AK34" s="44">
        <v>111</v>
      </c>
      <c r="AL34" s="44">
        <v>130</v>
      </c>
      <c r="AM34" s="44">
        <v>40</v>
      </c>
      <c r="AN34" s="45">
        <v>41</v>
      </c>
      <c r="AO34" s="44">
        <v>262</v>
      </c>
      <c r="AP34" s="44">
        <v>301</v>
      </c>
      <c r="AR34" s="16">
        <v>1441.6666666666665</v>
      </c>
      <c r="AS34" s="16">
        <v>1441.6666666666665</v>
      </c>
      <c r="AT34" s="16">
        <v>233.33333333333334</v>
      </c>
      <c r="AU34" s="16">
        <v>184.61538461538461</v>
      </c>
      <c r="AV34" s="16">
        <v>-89.189189189189193</v>
      </c>
      <c r="AW34" s="16">
        <v>-88.918918918918919</v>
      </c>
      <c r="AX34" s="16">
        <v>0</v>
      </c>
      <c r="AY34" s="16">
        <v>0</v>
      </c>
      <c r="AZ34" s="16">
        <v>154.96183206106872</v>
      </c>
      <c r="BA34" s="16">
        <v>125.58139534883721</v>
      </c>
      <c r="BB34" s="16">
        <v>-100</v>
      </c>
      <c r="BC34" s="16">
        <v>-100</v>
      </c>
      <c r="BD34" s="16">
        <v>-100</v>
      </c>
      <c r="BE34" s="16">
        <v>-100</v>
      </c>
      <c r="BF34" s="16" t="s">
        <v>55</v>
      </c>
      <c r="BG34" s="16" t="s">
        <v>55</v>
      </c>
      <c r="BH34" s="16">
        <v>-100</v>
      </c>
      <c r="BI34" s="16">
        <v>-100</v>
      </c>
      <c r="BJ34" s="16" t="s">
        <v>55</v>
      </c>
      <c r="BK34" s="16" t="s">
        <v>55</v>
      </c>
      <c r="BL34" s="16">
        <v>-100</v>
      </c>
      <c r="BM34" s="16">
        <v>-100</v>
      </c>
      <c r="BN34" s="16" t="s">
        <v>55</v>
      </c>
      <c r="BO34" s="16" t="s">
        <v>55</v>
      </c>
      <c r="BP34" s="16">
        <v>-100</v>
      </c>
      <c r="BQ34" s="16">
        <v>-100</v>
      </c>
      <c r="BR34" s="16">
        <v>-100</v>
      </c>
      <c r="BS34" s="16">
        <v>-100</v>
      </c>
      <c r="BT34" s="16" t="s">
        <v>55</v>
      </c>
      <c r="BU34" s="16" t="s">
        <v>55</v>
      </c>
      <c r="BV34" s="16" t="s">
        <v>55</v>
      </c>
      <c r="BW34" s="16" t="s">
        <v>55</v>
      </c>
      <c r="BX34" s="16" t="s">
        <v>55</v>
      </c>
      <c r="BY34" s="16" t="s">
        <v>55</v>
      </c>
      <c r="BZ34" s="16" t="s">
        <v>55</v>
      </c>
      <c r="CA34" s="16" t="s">
        <v>55</v>
      </c>
      <c r="CB34" s="16"/>
      <c r="CC34" s="16"/>
      <c r="CD34" s="16"/>
      <c r="CE34" s="16"/>
      <c r="CF34" s="16"/>
      <c r="CG34" s="16"/>
      <c r="CH34" s="16"/>
      <c r="CI34" s="16"/>
      <c r="CJ34" s="16"/>
      <c r="CK34" s="16"/>
    </row>
    <row r="35" spans="1:89" s="11" customFormat="1" ht="15" customHeight="1" thickBot="1" x14ac:dyDescent="0.25">
      <c r="A35" s="22"/>
      <c r="B35" s="23" t="s">
        <v>1</v>
      </c>
      <c r="C35" s="43">
        <v>1274350</v>
      </c>
      <c r="D35" s="43">
        <v>1247797</v>
      </c>
      <c r="E35" s="43">
        <v>1375002</v>
      </c>
      <c r="F35" s="43">
        <v>1381696</v>
      </c>
      <c r="G35" s="43">
        <f>SUM(G4:G34)</f>
        <v>1790871</v>
      </c>
      <c r="H35" s="43">
        <f>SUM(H4:H34)</f>
        <v>1750584</v>
      </c>
      <c r="I35" s="43">
        <f t="shared" ref="I35:J35" si="12">SUM(I4:I34)</f>
        <v>2093517</v>
      </c>
      <c r="J35" s="43">
        <f t="shared" si="12"/>
        <v>2092664</v>
      </c>
      <c r="K35" s="46">
        <f>C35+E35+G35+I35</f>
        <v>6533740</v>
      </c>
      <c r="L35" s="46">
        <f>D35+F35+H35+J35</f>
        <v>6472741</v>
      </c>
      <c r="M35" s="43">
        <v>1595810</v>
      </c>
      <c r="N35" s="43">
        <v>1531688</v>
      </c>
      <c r="O35" s="43">
        <v>1225557</v>
      </c>
      <c r="P35" s="43">
        <v>615243</v>
      </c>
      <c r="Q35" s="43">
        <v>754592</v>
      </c>
      <c r="R35" s="43">
        <v>763344</v>
      </c>
      <c r="S35" s="43">
        <v>1294113</v>
      </c>
      <c r="T35" s="43">
        <v>1288948</v>
      </c>
      <c r="U35" s="43">
        <v>4870072</v>
      </c>
      <c r="V35" s="43">
        <v>4199223</v>
      </c>
      <c r="W35" s="43">
        <v>1501550</v>
      </c>
      <c r="X35" s="43">
        <v>1494440</v>
      </c>
      <c r="Y35" s="43">
        <v>1707038</v>
      </c>
      <c r="Z35" s="43">
        <v>1661715</v>
      </c>
      <c r="AA35" s="43">
        <v>1874180</v>
      </c>
      <c r="AB35" s="43">
        <v>1727109</v>
      </c>
      <c r="AC35" s="43">
        <v>1717683.5</v>
      </c>
      <c r="AD35" s="43">
        <v>1806675</v>
      </c>
      <c r="AE35" s="47">
        <v>6800451.5</v>
      </c>
      <c r="AF35" s="47">
        <v>6689939</v>
      </c>
      <c r="AG35" s="43">
        <v>1441151</v>
      </c>
      <c r="AH35" s="43">
        <v>1431737</v>
      </c>
      <c r="AI35" s="43">
        <v>1569348</v>
      </c>
      <c r="AJ35" s="43">
        <v>1561406</v>
      </c>
      <c r="AK35" s="43">
        <v>3010499</v>
      </c>
      <c r="AL35" s="43">
        <v>2993143</v>
      </c>
      <c r="AM35" s="43">
        <v>1772897</v>
      </c>
      <c r="AN35" s="43">
        <v>1760379</v>
      </c>
      <c r="AO35" s="43">
        <v>7793895</v>
      </c>
      <c r="AP35" s="43">
        <v>7746665</v>
      </c>
      <c r="AR35" s="16">
        <v>9.7913461797569887</v>
      </c>
      <c r="AS35" s="16">
        <v>3.935331870988712</v>
      </c>
      <c r="AT35" s="16">
        <v>-37.745204366452199</v>
      </c>
      <c r="AU35" s="16">
        <v>-42.297812032368654</v>
      </c>
      <c r="AV35" s="16">
        <v>-8.3501317909699164</v>
      </c>
      <c r="AW35" s="16">
        <v>4.6068893161925528</v>
      </c>
      <c r="AX35" s="16">
        <v>-3.11430951713495</v>
      </c>
      <c r="AY35" s="16">
        <v>2.6298882229338183</v>
      </c>
      <c r="AZ35" s="16">
        <v>-12.746431662217672</v>
      </c>
      <c r="BA35" s="16">
        <v>-13.641044242909695</v>
      </c>
      <c r="BB35" s="16">
        <v>-7.0952244694671656</v>
      </c>
      <c r="BC35" s="16">
        <v>-15.220612451049575</v>
      </c>
      <c r="BD35" s="16">
        <v>6.2775132363224628</v>
      </c>
      <c r="BE35" s="16">
        <v>2.4924386392227271</v>
      </c>
      <c r="BF35" s="16">
        <v>-23.201571615668538</v>
      </c>
      <c r="BG35" s="16">
        <v>-59.832354892119021</v>
      </c>
      <c r="BH35" s="16">
        <v>-28.205640413394427</v>
      </c>
      <c r="BI35" s="16">
        <v>-62.975419972739012</v>
      </c>
      <c r="BJ35" s="16">
        <v>-38.428649177476039</v>
      </c>
      <c r="BK35" s="16">
        <v>24.071952057967351</v>
      </c>
      <c r="BL35" s="16">
        <v>-59.737485193524641</v>
      </c>
      <c r="BM35" s="16">
        <v>-55.802210514796691</v>
      </c>
      <c r="BN35" s="16">
        <v>71.498372630507617</v>
      </c>
      <c r="BO35" s="16">
        <v>68.855457041648322</v>
      </c>
      <c r="BP35" s="16">
        <v>-24.659403202045084</v>
      </c>
      <c r="BQ35" s="16">
        <v>-28.656343836052411</v>
      </c>
      <c r="BR35" s="16">
        <v>-28.38604907335932</v>
      </c>
      <c r="BS35" s="16">
        <v>-37.230772956225756</v>
      </c>
      <c r="BT35" s="16">
        <v>-1.5271463929347751</v>
      </c>
      <c r="BU35" s="16">
        <v>-3.1926035805944109</v>
      </c>
      <c r="BV35" s="16">
        <v>-20.144002105513813</v>
      </c>
      <c r="BW35" s="16">
        <v>-18.534518779281417</v>
      </c>
      <c r="BX35" s="16">
        <v>7.8983010946757082</v>
      </c>
      <c r="BY35" s="16">
        <v>10.730832018349146</v>
      </c>
      <c r="BZ35" s="16">
        <v>12.194047278094766</v>
      </c>
      <c r="CA35" s="16">
        <v>124.57728084675486</v>
      </c>
      <c r="CB35" s="16">
        <f t="shared" si="2"/>
        <v>30.24497418912846</v>
      </c>
      <c r="CC35" s="16">
        <f t="shared" si="3"/>
        <v>26.698202788457092</v>
      </c>
      <c r="CD35" s="16">
        <f t="shared" si="4"/>
        <v>137.32970929986004</v>
      </c>
      <c r="CE35" s="16">
        <f t="shared" si="5"/>
        <v>129.33094384707289</v>
      </c>
      <c r="CF35" s="16">
        <f t="shared" si="6"/>
        <v>16.89937466182656</v>
      </c>
      <c r="CG35" s="16">
        <f t="shared" si="7"/>
        <v>19.540907491442859</v>
      </c>
      <c r="CH35" s="16">
        <f t="shared" si="8"/>
        <v>61.772349091617194</v>
      </c>
      <c r="CI35" s="16">
        <f t="shared" si="9"/>
        <v>62.354416159534743</v>
      </c>
      <c r="CJ35" s="16">
        <f t="shared" si="10"/>
        <v>34.161055524435781</v>
      </c>
      <c r="CK35" s="16">
        <f t="shared" si="11"/>
        <v>54.141397110846469</v>
      </c>
    </row>
    <row r="36" spans="1:89" x14ac:dyDescent="0.2">
      <c r="C36" s="17"/>
      <c r="D36" s="18"/>
      <c r="E36" s="17"/>
      <c r="M36" s="17"/>
      <c r="O36" s="17"/>
      <c r="Q36" s="17"/>
      <c r="S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H36" s="17"/>
      <c r="AP36" s="17"/>
    </row>
    <row r="37" spans="1:89" x14ac:dyDescent="0.2">
      <c r="C37" s="19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89" x14ac:dyDescent="0.2">
      <c r="C38" s="2"/>
      <c r="E38" s="2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89" x14ac:dyDescent="0.2"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89" x14ac:dyDescent="0.2"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89" x14ac:dyDescent="0.2"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89" ht="35.1" customHeight="1" x14ac:dyDescent="0.2"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</sheetData>
  <mergeCells count="34">
    <mergeCell ref="CJ1:CK1"/>
    <mergeCell ref="CB1:CE1"/>
    <mergeCell ref="CF1:CI1"/>
    <mergeCell ref="K2:L2"/>
    <mergeCell ref="BN1:BQ1"/>
    <mergeCell ref="BR1:BS1"/>
    <mergeCell ref="BT1:BW1"/>
    <mergeCell ref="BX1:CA1"/>
    <mergeCell ref="AR1:AU1"/>
    <mergeCell ref="AV1:AY1"/>
    <mergeCell ref="AZ1:BA1"/>
    <mergeCell ref="BB1:BE1"/>
    <mergeCell ref="BF1:BI1"/>
    <mergeCell ref="AM2:AN2"/>
    <mergeCell ref="AO2:AP2"/>
    <mergeCell ref="BJ1:BM1"/>
    <mergeCell ref="AE2:AF2"/>
    <mergeCell ref="AG2:AH2"/>
    <mergeCell ref="AC2:AD2"/>
    <mergeCell ref="AI2:AJ2"/>
    <mergeCell ref="G2:H2"/>
    <mergeCell ref="I2:J2"/>
    <mergeCell ref="B1:AP1"/>
    <mergeCell ref="C2:D2"/>
    <mergeCell ref="E2:F2"/>
    <mergeCell ref="M2:N2"/>
    <mergeCell ref="O2:P2"/>
    <mergeCell ref="Q2:R2"/>
    <mergeCell ref="S2:T2"/>
    <mergeCell ref="U2:V2"/>
    <mergeCell ref="W2:X2"/>
    <mergeCell ref="Y2:Z2"/>
    <mergeCell ref="AA2:AB2"/>
    <mergeCell ref="AK2:A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4DE8C-98F2-4030-BF50-528CDF2960C8}">
  <dimension ref="A1:GU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:C18"/>
    </sheetView>
  </sheetViews>
  <sheetFormatPr defaultColWidth="9.140625" defaultRowHeight="12.75" x14ac:dyDescent="0.2"/>
  <cols>
    <col min="1" max="1" width="6.28515625" style="3" customWidth="1"/>
    <col min="2" max="2" width="16" style="3" bestFit="1" customWidth="1"/>
    <col min="3" max="5" width="11.140625" style="3" bestFit="1" customWidth="1"/>
    <col min="6" max="22" width="15.85546875" style="3" customWidth="1"/>
    <col min="23" max="26" width="11.5703125" style="3" customWidth="1"/>
    <col min="27" max="32" width="14.42578125" style="3" customWidth="1"/>
    <col min="33" max="34" width="11.5703125" style="3" customWidth="1"/>
    <col min="35" max="35" width="13.28515625" style="3" customWidth="1"/>
    <col min="36" max="36" width="11.5703125" style="3" customWidth="1"/>
    <col min="37" max="37" width="13.28515625" style="3" customWidth="1"/>
    <col min="38" max="38" width="11.7109375" style="3" customWidth="1"/>
    <col min="39" max="39" width="12.85546875" style="3" customWidth="1"/>
    <col min="40" max="40" width="11.5703125" style="3" customWidth="1"/>
    <col min="41" max="41" width="13.28515625" style="3" customWidth="1"/>
    <col min="42" max="42" width="15.42578125" style="3" customWidth="1"/>
    <col min="43" max="43" width="10.5703125" style="3" customWidth="1"/>
    <col min="44" max="44" width="10" style="3" bestFit="1" customWidth="1"/>
    <col min="45" max="75" width="9.28515625" style="3" bestFit="1" customWidth="1"/>
    <col min="76" max="76" width="10" style="3" bestFit="1" customWidth="1"/>
    <col min="77" max="77" width="9.28515625" style="3" bestFit="1" customWidth="1"/>
    <col min="78" max="81" width="9.140625" style="3"/>
    <col min="82" max="83" width="9.28515625" style="3" bestFit="1" customWidth="1"/>
    <col min="84" max="84" width="10" style="3" bestFit="1" customWidth="1"/>
    <col min="85" max="85" width="9.28515625" style="3" bestFit="1" customWidth="1"/>
    <col min="86" max="16384" width="9.140625" style="3"/>
  </cols>
  <sheetData>
    <row r="1" spans="1:87" s="11" customFormat="1" ht="15" customHeight="1" x14ac:dyDescent="0.2">
      <c r="A1" s="12"/>
      <c r="B1" s="65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7"/>
      <c r="AR1" s="63" t="s">
        <v>2</v>
      </c>
      <c r="AS1" s="63"/>
      <c r="AT1" s="63"/>
      <c r="AU1" s="63"/>
      <c r="AV1" s="63" t="s">
        <v>3</v>
      </c>
      <c r="AW1" s="63"/>
      <c r="AX1" s="63"/>
      <c r="AY1" s="63"/>
      <c r="AZ1" s="63" t="s">
        <v>4</v>
      </c>
      <c r="BA1" s="63"/>
      <c r="BB1" s="63"/>
      <c r="BC1" s="63"/>
      <c r="BD1" s="63" t="s">
        <v>5</v>
      </c>
      <c r="BE1" s="63"/>
      <c r="BF1" s="63"/>
      <c r="BG1" s="63"/>
      <c r="BH1" s="63" t="s">
        <v>6</v>
      </c>
      <c r="BI1" s="63"/>
      <c r="BJ1" s="63"/>
      <c r="BK1" s="63"/>
      <c r="BL1" s="63" t="s">
        <v>7</v>
      </c>
      <c r="BM1" s="63"/>
      <c r="BN1" s="63"/>
      <c r="BO1" s="63"/>
      <c r="BP1" s="63" t="s">
        <v>60</v>
      </c>
      <c r="BQ1" s="63"/>
      <c r="BR1" s="63" t="s">
        <v>8</v>
      </c>
      <c r="BS1" s="63"/>
      <c r="BT1" s="63"/>
      <c r="BU1" s="63"/>
      <c r="BV1" s="63" t="s">
        <v>9</v>
      </c>
      <c r="BW1" s="63"/>
      <c r="BX1" s="63"/>
      <c r="BY1" s="63"/>
      <c r="BZ1" s="63" t="s">
        <v>64</v>
      </c>
      <c r="CA1" s="63"/>
      <c r="CB1" s="63"/>
      <c r="CC1" s="63"/>
      <c r="CD1" s="63" t="s">
        <v>65</v>
      </c>
      <c r="CE1" s="63"/>
      <c r="CF1" s="63"/>
      <c r="CG1" s="63"/>
      <c r="CH1" s="63" t="s">
        <v>68</v>
      </c>
      <c r="CI1" s="63"/>
    </row>
    <row r="2" spans="1:87" s="14" customFormat="1" x14ac:dyDescent="0.2">
      <c r="A2" s="13" t="s">
        <v>10</v>
      </c>
      <c r="B2" s="62" t="s">
        <v>11</v>
      </c>
      <c r="C2" s="58" t="s">
        <v>8</v>
      </c>
      <c r="D2" s="61"/>
      <c r="E2" s="61" t="s">
        <v>9</v>
      </c>
      <c r="F2" s="61"/>
      <c r="G2" s="61" t="s">
        <v>64</v>
      </c>
      <c r="H2" s="61"/>
      <c r="I2" s="61" t="s">
        <v>65</v>
      </c>
      <c r="J2" s="61"/>
      <c r="K2" s="62" t="s">
        <v>67</v>
      </c>
      <c r="L2" s="62"/>
      <c r="M2" s="61" t="s">
        <v>4</v>
      </c>
      <c r="N2" s="61"/>
      <c r="O2" s="61" t="s">
        <v>5</v>
      </c>
      <c r="P2" s="61"/>
      <c r="Q2" s="61" t="s">
        <v>6</v>
      </c>
      <c r="R2" s="61"/>
      <c r="S2" s="61" t="s">
        <v>7</v>
      </c>
      <c r="T2" s="61"/>
      <c r="U2" s="62" t="s">
        <v>57</v>
      </c>
      <c r="V2" s="62"/>
      <c r="W2" s="61" t="s">
        <v>13</v>
      </c>
      <c r="X2" s="61"/>
      <c r="Y2" s="61" t="s">
        <v>14</v>
      </c>
      <c r="Z2" s="61"/>
      <c r="AA2" s="61" t="s">
        <v>2</v>
      </c>
      <c r="AB2" s="61"/>
      <c r="AC2" s="57" t="s">
        <v>3</v>
      </c>
      <c r="AD2" s="58"/>
      <c r="AE2" s="59" t="s">
        <v>58</v>
      </c>
      <c r="AF2" s="60"/>
      <c r="AG2" s="61" t="s">
        <v>16</v>
      </c>
      <c r="AH2" s="61"/>
      <c r="AI2" s="61" t="s">
        <v>17</v>
      </c>
      <c r="AJ2" s="61"/>
      <c r="AK2" s="57" t="s">
        <v>18</v>
      </c>
      <c r="AL2" s="58"/>
      <c r="AM2" s="57" t="s">
        <v>19</v>
      </c>
      <c r="AN2" s="58"/>
      <c r="AO2" s="59" t="s">
        <v>59</v>
      </c>
      <c r="AP2" s="60"/>
      <c r="AQ2" s="11"/>
      <c r="AR2" s="39" t="s">
        <v>21</v>
      </c>
      <c r="AS2" s="39" t="s">
        <v>22</v>
      </c>
      <c r="AT2" s="39" t="s">
        <v>21</v>
      </c>
      <c r="AU2" s="39" t="s">
        <v>22</v>
      </c>
      <c r="AV2" s="39" t="s">
        <v>21</v>
      </c>
      <c r="AW2" s="39" t="s">
        <v>22</v>
      </c>
      <c r="AX2" s="39" t="s">
        <v>21</v>
      </c>
      <c r="AY2" s="39" t="s">
        <v>22</v>
      </c>
      <c r="AZ2" s="39" t="s">
        <v>21</v>
      </c>
      <c r="BA2" s="39" t="s">
        <v>22</v>
      </c>
      <c r="BB2" s="39" t="s">
        <v>21</v>
      </c>
      <c r="BC2" s="39" t="s">
        <v>22</v>
      </c>
      <c r="BD2" s="39" t="s">
        <v>21</v>
      </c>
      <c r="BE2" s="39" t="s">
        <v>22</v>
      </c>
      <c r="BF2" s="39" t="s">
        <v>21</v>
      </c>
      <c r="BG2" s="39" t="s">
        <v>22</v>
      </c>
      <c r="BH2" s="39" t="s">
        <v>21</v>
      </c>
      <c r="BI2" s="39" t="s">
        <v>22</v>
      </c>
      <c r="BJ2" s="39" t="s">
        <v>21</v>
      </c>
      <c r="BK2" s="39" t="s">
        <v>22</v>
      </c>
      <c r="BL2" s="39" t="s">
        <v>21</v>
      </c>
      <c r="BM2" s="39" t="s">
        <v>22</v>
      </c>
      <c r="BN2" s="39" t="s">
        <v>21</v>
      </c>
      <c r="BO2" s="39" t="s">
        <v>22</v>
      </c>
      <c r="BP2" s="39" t="s">
        <v>21</v>
      </c>
      <c r="BQ2" s="39" t="s">
        <v>22</v>
      </c>
      <c r="BR2" s="39" t="s">
        <v>21</v>
      </c>
      <c r="BS2" s="39" t="s">
        <v>22</v>
      </c>
      <c r="BT2" s="39" t="s">
        <v>21</v>
      </c>
      <c r="BU2" s="39" t="s">
        <v>22</v>
      </c>
      <c r="BV2" s="39" t="s">
        <v>21</v>
      </c>
      <c r="BW2" s="39" t="s">
        <v>22</v>
      </c>
      <c r="BX2" s="39" t="s">
        <v>21</v>
      </c>
      <c r="BY2" s="39" t="s">
        <v>22</v>
      </c>
      <c r="BZ2" s="39" t="s">
        <v>21</v>
      </c>
      <c r="CA2" s="39" t="s">
        <v>22</v>
      </c>
      <c r="CB2" s="39" t="s">
        <v>21</v>
      </c>
      <c r="CC2" s="39" t="s">
        <v>22</v>
      </c>
      <c r="CD2" s="39" t="s">
        <v>21</v>
      </c>
      <c r="CE2" s="39" t="s">
        <v>22</v>
      </c>
      <c r="CF2" s="39" t="s">
        <v>21</v>
      </c>
      <c r="CG2" s="39" t="s">
        <v>22</v>
      </c>
      <c r="CH2" s="39" t="s">
        <v>21</v>
      </c>
      <c r="CI2" s="39" t="s">
        <v>22</v>
      </c>
    </row>
    <row r="3" spans="1:87" s="14" customFormat="1" x14ac:dyDescent="0.2">
      <c r="A3" s="13"/>
      <c r="B3" s="62"/>
      <c r="C3" s="4" t="s">
        <v>21</v>
      </c>
      <c r="D3" s="5" t="s">
        <v>22</v>
      </c>
      <c r="E3" s="5" t="s">
        <v>21</v>
      </c>
      <c r="F3" s="5" t="s">
        <v>22</v>
      </c>
      <c r="G3" s="41" t="s">
        <v>21</v>
      </c>
      <c r="H3" s="41" t="s">
        <v>22</v>
      </c>
      <c r="I3" s="41" t="s">
        <v>21</v>
      </c>
      <c r="J3" s="41" t="s">
        <v>22</v>
      </c>
      <c r="K3" s="41" t="s">
        <v>21</v>
      </c>
      <c r="L3" s="41" t="s">
        <v>22</v>
      </c>
      <c r="M3" s="5" t="s">
        <v>21</v>
      </c>
      <c r="N3" s="5" t="s">
        <v>22</v>
      </c>
      <c r="O3" s="5" t="s">
        <v>21</v>
      </c>
      <c r="P3" s="5" t="s">
        <v>22</v>
      </c>
      <c r="Q3" s="5" t="s">
        <v>21</v>
      </c>
      <c r="R3" s="5" t="s">
        <v>22</v>
      </c>
      <c r="S3" s="5" t="s">
        <v>21</v>
      </c>
      <c r="T3" s="5" t="s">
        <v>22</v>
      </c>
      <c r="U3" s="5" t="s">
        <v>21</v>
      </c>
      <c r="V3" s="5" t="s">
        <v>22</v>
      </c>
      <c r="W3" s="5" t="s">
        <v>21</v>
      </c>
      <c r="X3" s="5" t="s">
        <v>22</v>
      </c>
      <c r="Y3" s="5" t="s">
        <v>21</v>
      </c>
      <c r="Z3" s="5" t="s">
        <v>22</v>
      </c>
      <c r="AA3" s="5" t="s">
        <v>21</v>
      </c>
      <c r="AB3" s="5" t="s">
        <v>22</v>
      </c>
      <c r="AC3" s="5" t="s">
        <v>21</v>
      </c>
      <c r="AD3" s="5" t="s">
        <v>22</v>
      </c>
      <c r="AE3" s="5" t="s">
        <v>21</v>
      </c>
      <c r="AF3" s="6" t="s">
        <v>22</v>
      </c>
      <c r="AG3" s="7" t="s">
        <v>21</v>
      </c>
      <c r="AH3" s="7" t="s">
        <v>22</v>
      </c>
      <c r="AI3" s="7" t="s">
        <v>21</v>
      </c>
      <c r="AJ3" s="7" t="s">
        <v>22</v>
      </c>
      <c r="AK3" s="7" t="s">
        <v>21</v>
      </c>
      <c r="AL3" s="7" t="s">
        <v>22</v>
      </c>
      <c r="AM3" s="7" t="s">
        <v>21</v>
      </c>
      <c r="AN3" s="7" t="s">
        <v>22</v>
      </c>
      <c r="AO3" s="7" t="s">
        <v>21</v>
      </c>
      <c r="AP3" s="7" t="s">
        <v>22</v>
      </c>
      <c r="AQ3" s="11"/>
      <c r="AR3" s="64" t="s">
        <v>62</v>
      </c>
      <c r="AS3" s="64"/>
      <c r="AT3" s="64" t="s">
        <v>63</v>
      </c>
      <c r="AU3" s="64"/>
      <c r="AV3" s="64" t="s">
        <v>62</v>
      </c>
      <c r="AW3" s="64"/>
      <c r="AX3" s="64" t="s">
        <v>63</v>
      </c>
      <c r="AY3" s="64"/>
      <c r="AZ3" s="64" t="s">
        <v>62</v>
      </c>
      <c r="BA3" s="64"/>
      <c r="BB3" s="64" t="s">
        <v>63</v>
      </c>
      <c r="BC3" s="64"/>
      <c r="BD3" s="64" t="s">
        <v>62</v>
      </c>
      <c r="BE3" s="64"/>
      <c r="BF3" s="64" t="s">
        <v>63</v>
      </c>
      <c r="BG3" s="64"/>
      <c r="BH3" s="64" t="s">
        <v>62</v>
      </c>
      <c r="BI3" s="64"/>
      <c r="BJ3" s="64" t="s">
        <v>63</v>
      </c>
      <c r="BK3" s="64"/>
      <c r="BL3" s="64" t="s">
        <v>62</v>
      </c>
      <c r="BM3" s="64"/>
      <c r="BN3" s="64" t="s">
        <v>63</v>
      </c>
      <c r="BO3" s="64"/>
      <c r="BP3" s="39"/>
      <c r="BQ3" s="39"/>
      <c r="BR3" s="64" t="s">
        <v>62</v>
      </c>
      <c r="BS3" s="64"/>
      <c r="BT3" s="64" t="s">
        <v>63</v>
      </c>
      <c r="BU3" s="64"/>
      <c r="BV3" s="64" t="s">
        <v>62</v>
      </c>
      <c r="BW3" s="64"/>
      <c r="BX3" s="64" t="s">
        <v>63</v>
      </c>
      <c r="BY3" s="64"/>
      <c r="BZ3" s="64" t="s">
        <v>62</v>
      </c>
      <c r="CA3" s="64"/>
      <c r="CB3" s="64" t="s">
        <v>63</v>
      </c>
      <c r="CC3" s="64"/>
      <c r="CD3" s="64" t="s">
        <v>62</v>
      </c>
      <c r="CE3" s="64"/>
      <c r="CF3" s="64" t="s">
        <v>63</v>
      </c>
      <c r="CG3" s="64"/>
    </row>
    <row r="4" spans="1:87" x14ac:dyDescent="0.2">
      <c r="A4" s="13">
        <v>1</v>
      </c>
      <c r="B4" s="26" t="s">
        <v>23</v>
      </c>
      <c r="C4" s="8">
        <v>150982</v>
      </c>
      <c r="D4" s="9">
        <v>166243</v>
      </c>
      <c r="E4" s="9">
        <v>162720</v>
      </c>
      <c r="F4" s="9">
        <v>173121</v>
      </c>
      <c r="G4" s="9">
        <v>203776</v>
      </c>
      <c r="H4" s="9">
        <v>231118</v>
      </c>
      <c r="I4" s="9">
        <v>270396</v>
      </c>
      <c r="J4" s="9">
        <v>237166</v>
      </c>
      <c r="K4" s="9">
        <f>C4+E4+G4+I4</f>
        <v>787874</v>
      </c>
      <c r="L4" s="9">
        <f>D4+F4+H4+J4</f>
        <v>807648</v>
      </c>
      <c r="M4" s="9">
        <v>287379</v>
      </c>
      <c r="N4" s="9">
        <v>324355</v>
      </c>
      <c r="O4" s="9">
        <v>1868</v>
      </c>
      <c r="P4" s="9">
        <v>12917</v>
      </c>
      <c r="Q4" s="9">
        <v>36589</v>
      </c>
      <c r="R4" s="9">
        <v>38386</v>
      </c>
      <c r="S4" s="9">
        <v>153446</v>
      </c>
      <c r="T4" s="9">
        <v>142820</v>
      </c>
      <c r="U4" s="9">
        <v>479282</v>
      </c>
      <c r="V4" s="9">
        <v>518478</v>
      </c>
      <c r="W4" s="1">
        <v>334055</v>
      </c>
      <c r="X4" s="1">
        <v>378960</v>
      </c>
      <c r="Y4" s="1">
        <v>379654</v>
      </c>
      <c r="Z4" s="1">
        <v>394540</v>
      </c>
      <c r="AA4" s="1">
        <v>426194</v>
      </c>
      <c r="AB4" s="1">
        <v>447197</v>
      </c>
      <c r="AC4" s="1">
        <v>438549</v>
      </c>
      <c r="AD4" s="1">
        <v>403688</v>
      </c>
      <c r="AE4" s="1">
        <v>1578452</v>
      </c>
      <c r="AF4" s="10">
        <v>1624385</v>
      </c>
      <c r="AG4" s="1">
        <v>327930</v>
      </c>
      <c r="AH4" s="1">
        <v>367626</v>
      </c>
      <c r="AI4" s="1">
        <v>348615</v>
      </c>
      <c r="AJ4" s="1">
        <v>375770</v>
      </c>
      <c r="AK4" s="1">
        <v>390960</v>
      </c>
      <c r="AL4" s="1">
        <v>398906</v>
      </c>
      <c r="AM4" s="1">
        <v>421646</v>
      </c>
      <c r="AN4" s="1">
        <v>386524</v>
      </c>
      <c r="AO4" s="1">
        <v>1489151</v>
      </c>
      <c r="AP4" s="1">
        <v>1528826</v>
      </c>
      <c r="AR4" s="16">
        <v>12.258530135333757</v>
      </c>
      <c r="AS4" s="16">
        <v>13.34642875247123</v>
      </c>
      <c r="AT4" s="16">
        <v>9.0121751585839895</v>
      </c>
      <c r="AU4" s="16">
        <v>12.105859525803076</v>
      </c>
      <c r="AV4" s="16">
        <v>2.8989145788068438</v>
      </c>
      <c r="AW4" s="16">
        <v>-9.7292692035053854</v>
      </c>
      <c r="AX4" s="16">
        <v>4.0088130801667843</v>
      </c>
      <c r="AY4" s="16">
        <v>4.4406039469735425</v>
      </c>
      <c r="AZ4" s="16">
        <v>-34.470492464924106</v>
      </c>
      <c r="BA4" s="16">
        <v>-19.65205802500941</v>
      </c>
      <c r="BB4" s="16">
        <v>-13.972549430483006</v>
      </c>
      <c r="BC4" s="16">
        <v>-14.409172472028708</v>
      </c>
      <c r="BD4" s="16">
        <v>-99.349987299002365</v>
      </c>
      <c r="BE4" s="16">
        <v>-96.017634998689701</v>
      </c>
      <c r="BF4" s="16">
        <v>-99.507973049144752</v>
      </c>
      <c r="BG4" s="16">
        <v>-96.726060728950173</v>
      </c>
      <c r="BH4" s="16">
        <v>1858.72591006424</v>
      </c>
      <c r="BI4" s="16">
        <v>197.1742664705427</v>
      </c>
      <c r="BJ4" s="16">
        <v>-91.414942490978291</v>
      </c>
      <c r="BK4" s="16">
        <v>-91.416310932318424</v>
      </c>
      <c r="BL4" s="16">
        <v>319.37740851075461</v>
      </c>
      <c r="BM4" s="16">
        <v>272.0627312040848</v>
      </c>
      <c r="BN4" s="16">
        <v>-65.010523339467198</v>
      </c>
      <c r="BO4" s="16">
        <v>-64.621192604189375</v>
      </c>
      <c r="BP4" s="16">
        <v>-69.635947117809096</v>
      </c>
      <c r="BQ4" s="16">
        <v>-68.081581644745555</v>
      </c>
      <c r="BR4" s="16">
        <v>-1.6057766250016314</v>
      </c>
      <c r="BS4" s="16">
        <v>16.40036409466461</v>
      </c>
      <c r="BT4" s="16">
        <v>-47.462410266581756</v>
      </c>
      <c r="BU4" s="16">
        <v>-48.746589385087326</v>
      </c>
      <c r="BV4" s="16">
        <v>7.774436687817099</v>
      </c>
      <c r="BW4" s="16">
        <v>4.1373170599664277</v>
      </c>
      <c r="BX4" s="16">
        <v>8610.9207708779431</v>
      </c>
      <c r="BY4" s="16">
        <v>1240.2570256251452</v>
      </c>
      <c r="BZ4" s="16">
        <f>(G4/E4-1)*100</f>
        <v>25.231071779744351</v>
      </c>
      <c r="CA4" s="16">
        <f>(H4/F4-1)*100</f>
        <v>33.500846228938144</v>
      </c>
      <c r="CB4" s="16">
        <f>(G4/Q4-1)*100</f>
        <v>456.93241138046955</v>
      </c>
      <c r="CC4" s="16">
        <f>(H4/R4-1)*100</f>
        <v>502.08930339186162</v>
      </c>
      <c r="CD4" s="16">
        <f>(I4/G4-1)*100</f>
        <v>32.692760678391949</v>
      </c>
      <c r="CE4" s="16">
        <f>(J4/H4-1)*100</f>
        <v>2.6168450748102812</v>
      </c>
      <c r="CF4" s="16">
        <f>(I4/S4-1)*100</f>
        <v>76.215737132281063</v>
      </c>
      <c r="CG4" s="16">
        <f>(J4/T4-1)*100</f>
        <v>66.059375437613781</v>
      </c>
      <c r="CH4" s="16">
        <f>(K4/U4-1)*100</f>
        <v>64.386311190489096</v>
      </c>
      <c r="CI4" s="16">
        <f>(L4/V4-1)*100</f>
        <v>55.772858250494714</v>
      </c>
    </row>
    <row r="5" spans="1:87" x14ac:dyDescent="0.2">
      <c r="A5" s="13">
        <v>2</v>
      </c>
      <c r="B5" s="26" t="s">
        <v>24</v>
      </c>
      <c r="C5" s="8">
        <v>61744</v>
      </c>
      <c r="D5" s="9">
        <v>56046</v>
      </c>
      <c r="E5" s="9">
        <v>54454</v>
      </c>
      <c r="F5" s="9">
        <v>55812</v>
      </c>
      <c r="G5" s="9">
        <v>73863</v>
      </c>
      <c r="H5" s="9">
        <v>80650</v>
      </c>
      <c r="I5" s="9">
        <v>99915</v>
      </c>
      <c r="J5" s="9">
        <v>82578</v>
      </c>
      <c r="K5" s="9">
        <f t="shared" ref="K5:K23" si="0">C5+E5+G5+I5</f>
        <v>289976</v>
      </c>
      <c r="L5" s="9">
        <f t="shared" ref="L5:L23" si="1">D5+F5+H5+J5</f>
        <v>275086</v>
      </c>
      <c r="M5" s="9">
        <v>119317</v>
      </c>
      <c r="N5" s="9">
        <v>107223</v>
      </c>
      <c r="O5" s="9">
        <v>1758</v>
      </c>
      <c r="P5" s="9">
        <v>2358</v>
      </c>
      <c r="Q5" s="9">
        <v>18165</v>
      </c>
      <c r="R5" s="9">
        <v>15292</v>
      </c>
      <c r="S5" s="9">
        <v>58241</v>
      </c>
      <c r="T5" s="9">
        <v>54356</v>
      </c>
      <c r="U5" s="9">
        <v>197481</v>
      </c>
      <c r="V5" s="9">
        <v>179229</v>
      </c>
      <c r="W5" s="1">
        <v>96880</v>
      </c>
      <c r="X5" s="1">
        <v>110559</v>
      </c>
      <c r="Y5" s="1">
        <v>122139</v>
      </c>
      <c r="Z5" s="1">
        <v>125561</v>
      </c>
      <c r="AA5" s="1">
        <v>144936</v>
      </c>
      <c r="AB5" s="1">
        <v>152295</v>
      </c>
      <c r="AC5" s="1">
        <v>142889</v>
      </c>
      <c r="AD5" s="1">
        <v>143461</v>
      </c>
      <c r="AE5" s="1">
        <v>506844</v>
      </c>
      <c r="AF5" s="10">
        <v>531876</v>
      </c>
      <c r="AG5" s="1">
        <v>104371</v>
      </c>
      <c r="AH5" s="1">
        <v>107253</v>
      </c>
      <c r="AI5" s="1">
        <v>118867</v>
      </c>
      <c r="AJ5" s="1">
        <v>121035</v>
      </c>
      <c r="AK5" s="1">
        <v>134792</v>
      </c>
      <c r="AL5" s="1">
        <v>139559</v>
      </c>
      <c r="AM5" s="1">
        <v>135536</v>
      </c>
      <c r="AN5" s="1">
        <v>137696</v>
      </c>
      <c r="AO5" s="1">
        <v>493566</v>
      </c>
      <c r="AP5" s="1">
        <v>505543</v>
      </c>
      <c r="AR5" s="16">
        <v>18.66479994105077</v>
      </c>
      <c r="AS5" s="16">
        <v>21.291643105741432</v>
      </c>
      <c r="AT5" s="16">
        <v>7.5256691791797836</v>
      </c>
      <c r="AU5" s="16">
        <v>9.1258894087805196</v>
      </c>
      <c r="AV5" s="16">
        <v>-1.4123475189048995</v>
      </c>
      <c r="AW5" s="16">
        <v>-5.8005843921336897</v>
      </c>
      <c r="AX5" s="16">
        <v>5.4251269035533012</v>
      </c>
      <c r="AY5" s="16">
        <v>4.1867592377411</v>
      </c>
      <c r="AZ5" s="16">
        <v>-16.496721231165445</v>
      </c>
      <c r="BA5" s="16">
        <v>-25.259826712486323</v>
      </c>
      <c r="BB5" s="16">
        <v>23.159578860445905</v>
      </c>
      <c r="BC5" s="16">
        <v>-3.0173934279434489</v>
      </c>
      <c r="BD5" s="16">
        <v>-98.526613977890833</v>
      </c>
      <c r="BE5" s="16">
        <v>-97.800844967963968</v>
      </c>
      <c r="BF5" s="16">
        <v>-98.560656301427059</v>
      </c>
      <c r="BG5" s="16">
        <v>-98.122028336824329</v>
      </c>
      <c r="BH5" s="16">
        <v>933.27645051194543</v>
      </c>
      <c r="BI5" s="16">
        <v>548.51569126378286</v>
      </c>
      <c r="BJ5" s="16">
        <v>-87.466881934095042</v>
      </c>
      <c r="BK5" s="16">
        <v>-89.958961226566856</v>
      </c>
      <c r="BL5" s="16">
        <v>220.62207541976329</v>
      </c>
      <c r="BM5" s="16">
        <v>255.45383206905572</v>
      </c>
      <c r="BN5" s="16">
        <v>-59.240389393165316</v>
      </c>
      <c r="BO5" s="16">
        <v>-62.110956984825137</v>
      </c>
      <c r="BP5" s="16">
        <v>-61.037123848758192</v>
      </c>
      <c r="BQ5" s="16">
        <v>-66.302484037632837</v>
      </c>
      <c r="BR5" s="16">
        <v>6.0146632097663133</v>
      </c>
      <c r="BS5" s="16">
        <v>3.1091323864890663</v>
      </c>
      <c r="BT5" s="16">
        <v>-48.2521350687664</v>
      </c>
      <c r="BU5" s="16">
        <v>-47.729498335245232</v>
      </c>
      <c r="BV5" s="16">
        <v>-11.80681523710806</v>
      </c>
      <c r="BW5" s="16">
        <v>-0.41751418477679048</v>
      </c>
      <c r="BX5" s="16">
        <v>2997.4971558589305</v>
      </c>
      <c r="BY5" s="16">
        <v>2266.9211195928751</v>
      </c>
      <c r="BZ5" s="16">
        <f t="shared" ref="BZ5:BZ24" si="2">(G5/E5-1)*100</f>
        <v>35.642927975906268</v>
      </c>
      <c r="CA5" s="16">
        <f t="shared" ref="CA5:CA24" si="3">(H5/F5-1)*100</f>
        <v>44.502974270766146</v>
      </c>
      <c r="CB5" s="16">
        <f t="shared" ref="CB5:CB24" si="4">(G5/Q5-1)*100</f>
        <v>306.62262592898435</v>
      </c>
      <c r="CC5" s="16">
        <f t="shared" ref="CC5:CC24" si="5">(H5/R5-1)*100</f>
        <v>427.39994768506403</v>
      </c>
      <c r="CD5" s="16">
        <f t="shared" ref="CD5:CD24" si="6">(I5/G5-1)*100</f>
        <v>35.270703870679498</v>
      </c>
      <c r="CE5" s="16">
        <f t="shared" ref="CE5:CE24" si="7">(J5/H5-1)*100</f>
        <v>2.3905765654060662</v>
      </c>
      <c r="CF5" s="16">
        <f t="shared" ref="CF5:CF24" si="8">(I5/S5-1)*100</f>
        <v>71.554403255438601</v>
      </c>
      <c r="CG5" s="16">
        <f t="shared" ref="CG5:CG24" si="9">(J5/T5-1)*100</f>
        <v>51.920671131061894</v>
      </c>
      <c r="CH5" s="16">
        <f t="shared" ref="CH5:CH24" si="10">(K5/U5-1)*100</f>
        <v>46.837417270522216</v>
      </c>
      <c r="CI5" s="16">
        <f t="shared" ref="CI5:CI24" si="11">(L5/V5-1)*100</f>
        <v>53.482974295454412</v>
      </c>
    </row>
    <row r="6" spans="1:87" x14ac:dyDescent="0.2">
      <c r="A6" s="13">
        <v>3</v>
      </c>
      <c r="B6" s="26" t="s">
        <v>25</v>
      </c>
      <c r="C6" s="8">
        <v>6</v>
      </c>
      <c r="D6" s="9">
        <v>0</v>
      </c>
      <c r="E6" s="9">
        <v>43</v>
      </c>
      <c r="F6" s="9">
        <v>49</v>
      </c>
      <c r="G6" s="9">
        <v>3175</v>
      </c>
      <c r="H6" s="9">
        <v>3061</v>
      </c>
      <c r="I6" s="9">
        <v>5126</v>
      </c>
      <c r="J6" s="9">
        <v>3059</v>
      </c>
      <c r="K6" s="9">
        <f t="shared" si="0"/>
        <v>8350</v>
      </c>
      <c r="L6" s="9">
        <f t="shared" si="1"/>
        <v>6169</v>
      </c>
      <c r="M6" s="9">
        <v>12647</v>
      </c>
      <c r="N6" s="9">
        <v>16448</v>
      </c>
      <c r="O6" s="9">
        <v>66</v>
      </c>
      <c r="P6" s="9">
        <v>540</v>
      </c>
      <c r="Q6" s="9">
        <v>0</v>
      </c>
      <c r="R6" s="9">
        <v>0</v>
      </c>
      <c r="S6" s="9">
        <v>24</v>
      </c>
      <c r="T6" s="9">
        <v>32</v>
      </c>
      <c r="U6" s="9">
        <v>12737</v>
      </c>
      <c r="V6" s="9">
        <v>17020</v>
      </c>
      <c r="W6" s="1">
        <v>9489</v>
      </c>
      <c r="X6" s="1">
        <v>12584</v>
      </c>
      <c r="Y6" s="1">
        <v>8334</v>
      </c>
      <c r="Z6" s="1">
        <v>8137</v>
      </c>
      <c r="AA6" s="1">
        <v>13482</v>
      </c>
      <c r="AB6" s="1">
        <v>14511</v>
      </c>
      <c r="AC6" s="1">
        <v>19220</v>
      </c>
      <c r="AD6" s="1">
        <v>14161</v>
      </c>
      <c r="AE6" s="1">
        <v>50525</v>
      </c>
      <c r="AF6" s="10">
        <v>49393</v>
      </c>
      <c r="AG6" s="1">
        <v>10286</v>
      </c>
      <c r="AH6" s="1">
        <v>10135</v>
      </c>
      <c r="AI6" s="1">
        <v>8387</v>
      </c>
      <c r="AJ6" s="1">
        <v>9606</v>
      </c>
      <c r="AK6" s="1">
        <v>13017</v>
      </c>
      <c r="AL6" s="1">
        <v>12520</v>
      </c>
      <c r="AM6" s="1">
        <v>14105</v>
      </c>
      <c r="AN6" s="1">
        <v>11387</v>
      </c>
      <c r="AO6" s="1">
        <v>45795</v>
      </c>
      <c r="AP6" s="1">
        <v>43648</v>
      </c>
      <c r="AR6" s="16">
        <v>61.771058315334784</v>
      </c>
      <c r="AS6" s="16">
        <v>78.333538159026659</v>
      </c>
      <c r="AT6" s="16">
        <v>3.5722516708919017</v>
      </c>
      <c r="AU6" s="16">
        <v>15.902555910543125</v>
      </c>
      <c r="AV6" s="16">
        <v>42.560450971665922</v>
      </c>
      <c r="AW6" s="16">
        <v>-2.4119633381572636</v>
      </c>
      <c r="AX6" s="16">
        <v>36.26373626373627</v>
      </c>
      <c r="AY6" s="16">
        <v>24.361113550540093</v>
      </c>
      <c r="AZ6" s="16">
        <v>-34.198751300728404</v>
      </c>
      <c r="BA6" s="16">
        <v>16.14998940752772</v>
      </c>
      <c r="BB6" s="16">
        <v>33.280640741911682</v>
      </c>
      <c r="BC6" s="16">
        <v>30.705657978385247</v>
      </c>
      <c r="BD6" s="16">
        <v>-99.478137107614444</v>
      </c>
      <c r="BE6" s="16">
        <v>-96.716926070038909</v>
      </c>
      <c r="BF6" s="16">
        <v>-99.20806335493161</v>
      </c>
      <c r="BG6" s="16">
        <v>-93.36364753594691</v>
      </c>
      <c r="BH6" s="16">
        <v>-100</v>
      </c>
      <c r="BI6" s="16">
        <v>-100</v>
      </c>
      <c r="BJ6" s="16">
        <v>-100</v>
      </c>
      <c r="BK6" s="16">
        <v>-100</v>
      </c>
      <c r="BL6" s="16" t="s">
        <v>55</v>
      </c>
      <c r="BM6" s="16" t="s">
        <v>55</v>
      </c>
      <c r="BN6" s="16">
        <v>-99.87513007284079</v>
      </c>
      <c r="BO6" s="16">
        <v>-99.774027257962004</v>
      </c>
      <c r="BP6" s="16">
        <v>-74.79069767441861</v>
      </c>
      <c r="BQ6" s="16">
        <v>-65.541675945984252</v>
      </c>
      <c r="BR6" s="16">
        <v>-75</v>
      </c>
      <c r="BS6" s="16">
        <v>-100</v>
      </c>
      <c r="BT6" s="16">
        <v>-99.952557918874035</v>
      </c>
      <c r="BU6" s="16">
        <v>-100</v>
      </c>
      <c r="BV6" s="16">
        <v>616.66666666666674</v>
      </c>
      <c r="BW6" s="16"/>
      <c r="BX6" s="16">
        <v>-34.848484848484851</v>
      </c>
      <c r="BY6" s="16">
        <v>-90.925925925925924</v>
      </c>
      <c r="BZ6" s="16">
        <f>(G6/E6-1)*100</f>
        <v>7283.7209302325573</v>
      </c>
      <c r="CA6" s="16">
        <f t="shared" si="3"/>
        <v>6146.9387755102043</v>
      </c>
      <c r="CB6" s="16"/>
      <c r="CC6" s="16"/>
      <c r="CD6" s="16">
        <f t="shared" si="6"/>
        <v>61.4488188976378</v>
      </c>
      <c r="CE6" s="16">
        <f t="shared" si="7"/>
        <v>-6.5338124795821795E-2</v>
      </c>
      <c r="CF6" s="16">
        <f t="shared" si="8"/>
        <v>21258.333333333336</v>
      </c>
      <c r="CG6" s="16">
        <f t="shared" si="9"/>
        <v>9459.375</v>
      </c>
      <c r="CH6" s="16">
        <f t="shared" si="10"/>
        <v>-34.442961450891104</v>
      </c>
      <c r="CI6" s="16">
        <f t="shared" si="11"/>
        <v>-63.754406580493537</v>
      </c>
    </row>
    <row r="7" spans="1:87" x14ac:dyDescent="0.2">
      <c r="A7" s="13">
        <v>4</v>
      </c>
      <c r="B7" s="26" t="s">
        <v>26</v>
      </c>
      <c r="C7" s="8">
        <v>214</v>
      </c>
      <c r="D7" s="9">
        <v>163</v>
      </c>
      <c r="E7" s="9">
        <v>2942</v>
      </c>
      <c r="F7" s="9">
        <v>3501</v>
      </c>
      <c r="G7" s="9">
        <v>4367</v>
      </c>
      <c r="H7" s="9">
        <v>4012</v>
      </c>
      <c r="I7" s="9">
        <v>12281</v>
      </c>
      <c r="J7" s="9">
        <v>11961</v>
      </c>
      <c r="K7" s="9">
        <f t="shared" si="0"/>
        <v>19804</v>
      </c>
      <c r="L7" s="9">
        <f t="shared" si="1"/>
        <v>19637</v>
      </c>
      <c r="M7" s="9">
        <v>0</v>
      </c>
      <c r="N7" s="9">
        <v>0</v>
      </c>
      <c r="O7" s="9">
        <v>7</v>
      </c>
      <c r="P7" s="9">
        <v>348</v>
      </c>
      <c r="Q7" s="9">
        <v>399</v>
      </c>
      <c r="R7" s="9">
        <v>1075</v>
      </c>
      <c r="S7" s="9">
        <v>335</v>
      </c>
      <c r="T7" s="9">
        <v>849</v>
      </c>
      <c r="U7" s="9">
        <v>741</v>
      </c>
      <c r="V7" s="9">
        <v>2272</v>
      </c>
      <c r="W7" s="1">
        <v>29240</v>
      </c>
      <c r="X7" s="1">
        <v>19369</v>
      </c>
      <c r="Y7" s="1">
        <v>24099</v>
      </c>
      <c r="Z7" s="1">
        <v>30623</v>
      </c>
      <c r="AA7" s="1">
        <v>20209</v>
      </c>
      <c r="AB7" s="1">
        <v>18814</v>
      </c>
      <c r="AC7" s="1">
        <v>19654</v>
      </c>
      <c r="AD7" s="1">
        <v>25433</v>
      </c>
      <c r="AE7" s="1">
        <v>93202</v>
      </c>
      <c r="AF7" s="10">
        <v>94239</v>
      </c>
      <c r="AG7" s="1">
        <v>19518</v>
      </c>
      <c r="AH7" s="1">
        <v>16186</v>
      </c>
      <c r="AI7" s="1">
        <v>30942</v>
      </c>
      <c r="AJ7" s="1">
        <v>29850</v>
      </c>
      <c r="AK7" s="1">
        <v>17499</v>
      </c>
      <c r="AL7" s="1">
        <v>21104</v>
      </c>
      <c r="AM7" s="1">
        <v>19449</v>
      </c>
      <c r="AN7" s="1">
        <v>17247</v>
      </c>
      <c r="AO7" s="1">
        <v>87408</v>
      </c>
      <c r="AP7" s="1">
        <v>84387</v>
      </c>
      <c r="AR7" s="16">
        <v>-16.141748620274697</v>
      </c>
      <c r="AS7" s="16">
        <v>-38.56251836854652</v>
      </c>
      <c r="AT7" s="16">
        <v>15.486599234241961</v>
      </c>
      <c r="AU7" s="16">
        <v>-10.851023502653522</v>
      </c>
      <c r="AV7" s="16">
        <v>-2.7463011529516579</v>
      </c>
      <c r="AW7" s="16">
        <v>35.181248006803443</v>
      </c>
      <c r="AX7" s="16">
        <v>1.0540387680600505</v>
      </c>
      <c r="AY7" s="16">
        <v>47.463326955412533</v>
      </c>
      <c r="AZ7" s="16">
        <v>-100</v>
      </c>
      <c r="BA7" s="16">
        <v>-100</v>
      </c>
      <c r="BB7" s="16">
        <v>-100</v>
      </c>
      <c r="BC7" s="16">
        <v>-100</v>
      </c>
      <c r="BD7" s="16" t="s">
        <v>55</v>
      </c>
      <c r="BE7" s="16" t="s">
        <v>55</v>
      </c>
      <c r="BF7" s="16">
        <v>-99.970953151583046</v>
      </c>
      <c r="BG7" s="16">
        <v>-98.86359925546158</v>
      </c>
      <c r="BH7" s="16">
        <v>5600</v>
      </c>
      <c r="BI7" s="16">
        <v>208.90804597701148</v>
      </c>
      <c r="BJ7" s="16">
        <v>-98.025632144094203</v>
      </c>
      <c r="BK7" s="16">
        <v>-94.286169873498466</v>
      </c>
      <c r="BL7" s="16">
        <v>-16.040100250626566</v>
      </c>
      <c r="BM7" s="16">
        <v>-21.02325581395349</v>
      </c>
      <c r="BN7" s="16">
        <v>-98.295512363895384</v>
      </c>
      <c r="BO7" s="16">
        <v>-96.661817323949194</v>
      </c>
      <c r="BP7" s="16">
        <v>-99.20495268341881</v>
      </c>
      <c r="BQ7" s="16">
        <v>-97.589108543172145</v>
      </c>
      <c r="BR7" s="16">
        <v>-36.119402985074622</v>
      </c>
      <c r="BS7" s="16">
        <v>-80.800942285041216</v>
      </c>
      <c r="BT7" s="16" t="s">
        <v>55</v>
      </c>
      <c r="BU7" s="16" t="s">
        <v>55</v>
      </c>
      <c r="BV7" s="16">
        <v>1274.766355140187</v>
      </c>
      <c r="BW7" s="16">
        <v>2047.8527607361964</v>
      </c>
      <c r="BX7" s="16">
        <v>41928.571428571428</v>
      </c>
      <c r="BY7" s="16">
        <v>906.0344827586207</v>
      </c>
      <c r="BZ7" s="16">
        <f t="shared" si="2"/>
        <v>48.43643779741673</v>
      </c>
      <c r="CA7" s="16">
        <f t="shared" si="3"/>
        <v>14.595829762924883</v>
      </c>
      <c r="CB7" s="16">
        <f t="shared" si="4"/>
        <v>994.48621553884709</v>
      </c>
      <c r="CC7" s="16">
        <f t="shared" si="5"/>
        <v>273.2093023255814</v>
      </c>
      <c r="CD7" s="16">
        <f t="shared" si="6"/>
        <v>181.222807419281</v>
      </c>
      <c r="CE7" s="16">
        <f t="shared" si="7"/>
        <v>198.13060817547358</v>
      </c>
      <c r="CF7" s="16">
        <f t="shared" si="8"/>
        <v>3565.9701492537315</v>
      </c>
      <c r="CG7" s="16">
        <f t="shared" si="9"/>
        <v>1308.8339222614841</v>
      </c>
      <c r="CH7" s="16">
        <f t="shared" si="10"/>
        <v>2572.6045883940619</v>
      </c>
      <c r="CI7" s="16">
        <f t="shared" si="11"/>
        <v>764.30457746478874</v>
      </c>
    </row>
    <row r="8" spans="1:87" x14ac:dyDescent="0.2">
      <c r="A8" s="13">
        <v>5</v>
      </c>
      <c r="B8" s="26" t="s">
        <v>27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v>3566</v>
      </c>
      <c r="J8" s="9">
        <v>966</v>
      </c>
      <c r="K8" s="9">
        <f t="shared" si="0"/>
        <v>3566</v>
      </c>
      <c r="L8" s="9">
        <f t="shared" si="1"/>
        <v>966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">
        <v>4997</v>
      </c>
      <c r="X8" s="1">
        <v>8949</v>
      </c>
      <c r="Y8" s="1">
        <v>5833</v>
      </c>
      <c r="Z8" s="1">
        <v>6313</v>
      </c>
      <c r="AA8" s="1">
        <v>3967</v>
      </c>
      <c r="AB8" s="1">
        <v>4454</v>
      </c>
      <c r="AC8" s="1">
        <v>0</v>
      </c>
      <c r="AD8" s="1">
        <v>0</v>
      </c>
      <c r="AE8" s="1">
        <v>14797</v>
      </c>
      <c r="AF8" s="10">
        <v>19716</v>
      </c>
      <c r="AG8" s="1">
        <v>5051</v>
      </c>
      <c r="AH8" s="1">
        <v>6790</v>
      </c>
      <c r="AI8" s="1">
        <v>5430</v>
      </c>
      <c r="AJ8" s="1">
        <v>5903</v>
      </c>
      <c r="AK8" s="1">
        <v>5462</v>
      </c>
      <c r="AL8" s="1">
        <v>5274</v>
      </c>
      <c r="AM8" s="1">
        <v>8650</v>
      </c>
      <c r="AN8" s="1">
        <v>5911</v>
      </c>
      <c r="AO8" s="1">
        <v>24593</v>
      </c>
      <c r="AP8" s="1">
        <v>23878</v>
      </c>
      <c r="AR8" s="16">
        <v>-31.990399451397224</v>
      </c>
      <c r="AS8" s="16">
        <v>-29.447172501188025</v>
      </c>
      <c r="AT8" s="16">
        <v>-27.370926400585873</v>
      </c>
      <c r="AU8" s="16">
        <v>-15.547971179370501</v>
      </c>
      <c r="AV8" s="16">
        <v>-100</v>
      </c>
      <c r="AW8" s="16">
        <v>-100</v>
      </c>
      <c r="AX8" s="16">
        <v>-100</v>
      </c>
      <c r="AY8" s="16">
        <v>-100</v>
      </c>
      <c r="AZ8" s="16" t="s">
        <v>55</v>
      </c>
      <c r="BA8" s="16" t="s">
        <v>55</v>
      </c>
      <c r="BB8" s="16">
        <v>-100</v>
      </c>
      <c r="BC8" s="16">
        <v>-100</v>
      </c>
      <c r="BD8" s="16" t="s">
        <v>55</v>
      </c>
      <c r="BE8" s="16" t="s">
        <v>55</v>
      </c>
      <c r="BF8" s="16">
        <v>-100</v>
      </c>
      <c r="BG8" s="16">
        <v>-100</v>
      </c>
      <c r="BH8" s="16" t="s">
        <v>55</v>
      </c>
      <c r="BI8" s="16" t="s">
        <v>55</v>
      </c>
      <c r="BJ8" s="16">
        <v>-100</v>
      </c>
      <c r="BK8" s="16">
        <v>-100</v>
      </c>
      <c r="BL8" s="16" t="s">
        <v>55</v>
      </c>
      <c r="BM8" s="16" t="s">
        <v>55</v>
      </c>
      <c r="BN8" s="16" t="s">
        <v>55</v>
      </c>
      <c r="BO8" s="16" t="s">
        <v>55</v>
      </c>
      <c r="BP8" s="16">
        <v>-100</v>
      </c>
      <c r="BQ8" s="16">
        <v>-100</v>
      </c>
      <c r="BR8" s="16" t="s">
        <v>55</v>
      </c>
      <c r="BS8" s="16" t="s">
        <v>55</v>
      </c>
      <c r="BT8" s="16" t="s">
        <v>55</v>
      </c>
      <c r="BU8" s="16" t="s">
        <v>55</v>
      </c>
      <c r="BV8" s="16" t="s">
        <v>55</v>
      </c>
      <c r="BW8" s="16" t="s">
        <v>55</v>
      </c>
      <c r="BX8" s="16" t="s">
        <v>55</v>
      </c>
      <c r="BY8" s="16" t="s">
        <v>55</v>
      </c>
      <c r="BZ8" s="16" t="e">
        <f t="shared" si="2"/>
        <v>#DIV/0!</v>
      </c>
      <c r="CA8" s="16"/>
      <c r="CB8" s="16"/>
      <c r="CC8" s="16"/>
      <c r="CD8" s="16" t="e">
        <f t="shared" si="6"/>
        <v>#DIV/0!</v>
      </c>
      <c r="CE8" s="16" t="e">
        <f>(J8/H8-1)*100</f>
        <v>#DIV/0!</v>
      </c>
      <c r="CF8" s="16"/>
      <c r="CG8" s="16"/>
      <c r="CH8" s="16"/>
      <c r="CI8" s="16"/>
    </row>
    <row r="9" spans="1:87" x14ac:dyDescent="0.2">
      <c r="A9" s="13">
        <v>6</v>
      </c>
      <c r="B9" s="26" t="s">
        <v>29</v>
      </c>
      <c r="C9" s="8"/>
      <c r="D9" s="9"/>
      <c r="E9" s="9">
        <v>0</v>
      </c>
      <c r="F9" s="9">
        <v>0</v>
      </c>
      <c r="G9" s="9"/>
      <c r="H9" s="9"/>
      <c r="I9" s="9"/>
      <c r="J9" s="9"/>
      <c r="K9" s="9">
        <f t="shared" si="0"/>
        <v>0</v>
      </c>
      <c r="L9" s="9">
        <f t="shared" si="1"/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">
        <v>2</v>
      </c>
      <c r="X9" s="1">
        <v>0</v>
      </c>
      <c r="Y9" s="1">
        <v>26</v>
      </c>
      <c r="Z9" s="1">
        <v>0</v>
      </c>
      <c r="AA9" s="1">
        <v>3706</v>
      </c>
      <c r="AB9" s="1">
        <v>3637</v>
      </c>
      <c r="AC9" s="1">
        <v>50</v>
      </c>
      <c r="AD9" s="1">
        <v>0</v>
      </c>
      <c r="AE9" s="1">
        <v>3784</v>
      </c>
      <c r="AF9" s="10">
        <v>3637</v>
      </c>
      <c r="AG9" s="1">
        <v>2384</v>
      </c>
      <c r="AH9" s="1">
        <v>1937</v>
      </c>
      <c r="AI9" s="1">
        <v>3321</v>
      </c>
      <c r="AJ9" s="1">
        <v>5086</v>
      </c>
      <c r="AK9" s="1">
        <v>3802</v>
      </c>
      <c r="AL9" s="1">
        <v>3060</v>
      </c>
      <c r="AM9" s="1">
        <v>265</v>
      </c>
      <c r="AN9" s="1">
        <v>269</v>
      </c>
      <c r="AO9" s="1">
        <v>9772</v>
      </c>
      <c r="AP9" s="1">
        <v>10352</v>
      </c>
      <c r="AR9" s="16">
        <v>14153.846153846154</v>
      </c>
      <c r="AS9" s="16" t="s">
        <v>55</v>
      </c>
      <c r="AT9" s="16">
        <v>-2.5249868490268335</v>
      </c>
      <c r="AU9" s="16">
        <v>18.856209150326798</v>
      </c>
      <c r="AV9" s="16">
        <v>-98.650836481381546</v>
      </c>
      <c r="AW9" s="16">
        <v>-100</v>
      </c>
      <c r="AX9" s="16">
        <v>-81.132075471698116</v>
      </c>
      <c r="AY9" s="16">
        <v>-100</v>
      </c>
      <c r="AZ9" s="16">
        <v>-100</v>
      </c>
      <c r="BA9" s="16" t="s">
        <v>55</v>
      </c>
      <c r="BB9" s="16">
        <v>-100</v>
      </c>
      <c r="BC9" s="16"/>
      <c r="BD9" s="16" t="s">
        <v>55</v>
      </c>
      <c r="BE9" s="16" t="s">
        <v>55</v>
      </c>
      <c r="BF9" s="16">
        <v>-100</v>
      </c>
      <c r="BG9" s="16" t="s">
        <v>55</v>
      </c>
      <c r="BH9" s="16" t="s">
        <v>55</v>
      </c>
      <c r="BI9" s="16" t="s">
        <v>55</v>
      </c>
      <c r="BJ9" s="16">
        <v>-100</v>
      </c>
      <c r="BK9" s="16">
        <v>-100</v>
      </c>
      <c r="BL9" s="16" t="s">
        <v>55</v>
      </c>
      <c r="BM9" s="16" t="s">
        <v>55</v>
      </c>
      <c r="BN9" s="16" t="s">
        <v>55</v>
      </c>
      <c r="BO9" s="16" t="s">
        <v>55</v>
      </c>
      <c r="BP9" s="16">
        <v>-100</v>
      </c>
      <c r="BQ9" s="16">
        <v>-100</v>
      </c>
      <c r="BR9" s="16" t="s">
        <v>55</v>
      </c>
      <c r="BS9" s="16" t="s">
        <v>55</v>
      </c>
      <c r="BT9" s="16" t="s">
        <v>55</v>
      </c>
      <c r="BU9" s="16" t="s">
        <v>55</v>
      </c>
      <c r="BV9" s="16" t="s">
        <v>55</v>
      </c>
      <c r="BW9" s="16" t="s">
        <v>55</v>
      </c>
      <c r="BX9" s="16" t="s">
        <v>55</v>
      </c>
      <c r="BY9" s="16" t="s">
        <v>55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</row>
    <row r="10" spans="1:87" x14ac:dyDescent="0.2">
      <c r="A10" s="13">
        <v>7</v>
      </c>
      <c r="B10" s="26" t="s">
        <v>30</v>
      </c>
      <c r="C10" s="8"/>
      <c r="D10" s="9"/>
      <c r="E10" s="9">
        <v>0</v>
      </c>
      <c r="F10" s="9">
        <v>0</v>
      </c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1">
        <v>0</v>
      </c>
      <c r="X10" s="1">
        <v>0</v>
      </c>
      <c r="Y10" s="1">
        <v>0</v>
      </c>
      <c r="Z10" s="1">
        <v>0</v>
      </c>
      <c r="AA10" s="1">
        <v>93</v>
      </c>
      <c r="AB10" s="1">
        <v>313</v>
      </c>
      <c r="AC10" s="1">
        <v>0</v>
      </c>
      <c r="AD10" s="1">
        <v>0</v>
      </c>
      <c r="AE10" s="1">
        <v>93</v>
      </c>
      <c r="AF10" s="10">
        <v>313</v>
      </c>
      <c r="AG10" s="1">
        <v>16</v>
      </c>
      <c r="AH10" s="1">
        <v>12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16</v>
      </c>
      <c r="AP10" s="1">
        <v>12</v>
      </c>
      <c r="AR10" s="16" t="s">
        <v>55</v>
      </c>
      <c r="AS10" s="16" t="s">
        <v>55</v>
      </c>
      <c r="AT10" s="16" t="s">
        <v>55</v>
      </c>
      <c r="AU10" s="16" t="s">
        <v>55</v>
      </c>
      <c r="AV10" s="16">
        <v>-100</v>
      </c>
      <c r="AW10" s="16">
        <v>-100</v>
      </c>
      <c r="AX10" s="16" t="s">
        <v>55</v>
      </c>
      <c r="AY10" s="16" t="s">
        <v>55</v>
      </c>
      <c r="AZ10" s="16" t="s">
        <v>55</v>
      </c>
      <c r="BA10" s="16" t="s">
        <v>55</v>
      </c>
      <c r="BB10" s="16" t="s">
        <v>55</v>
      </c>
      <c r="BC10" s="16" t="s">
        <v>55</v>
      </c>
      <c r="BD10" s="16" t="s">
        <v>55</v>
      </c>
      <c r="BE10" s="16" t="s">
        <v>55</v>
      </c>
      <c r="BF10" s="16"/>
      <c r="BG10" s="16" t="s">
        <v>55</v>
      </c>
      <c r="BH10" s="16" t="s">
        <v>55</v>
      </c>
      <c r="BI10" s="16" t="s">
        <v>55</v>
      </c>
      <c r="BJ10" s="16">
        <v>-100</v>
      </c>
      <c r="BK10" s="16">
        <v>-100</v>
      </c>
      <c r="BL10" s="16" t="s">
        <v>55</v>
      </c>
      <c r="BM10" s="16" t="s">
        <v>55</v>
      </c>
      <c r="BN10" s="16" t="s">
        <v>55</v>
      </c>
      <c r="BO10" s="16" t="s">
        <v>55</v>
      </c>
      <c r="BP10" s="16">
        <v>-100</v>
      </c>
      <c r="BQ10" s="16">
        <v>-100</v>
      </c>
      <c r="BR10" s="16" t="s">
        <v>55</v>
      </c>
      <c r="BS10" s="16" t="s">
        <v>55</v>
      </c>
      <c r="BT10" s="16" t="s">
        <v>55</v>
      </c>
      <c r="BU10" s="16" t="s">
        <v>55</v>
      </c>
      <c r="BV10" s="16" t="s">
        <v>55</v>
      </c>
      <c r="BW10" s="16" t="s">
        <v>55</v>
      </c>
      <c r="BX10" s="16" t="s">
        <v>55</v>
      </c>
      <c r="BY10" s="16" t="s">
        <v>55</v>
      </c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87" x14ac:dyDescent="0.2">
      <c r="A11" s="13">
        <v>8</v>
      </c>
      <c r="B11" s="26" t="s">
        <v>31</v>
      </c>
      <c r="C11" s="8"/>
      <c r="D11" s="9"/>
      <c r="E11" s="9">
        <v>0</v>
      </c>
      <c r="F11" s="9">
        <v>0</v>
      </c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1">
        <v>0</v>
      </c>
      <c r="X11" s="1">
        <v>0</v>
      </c>
      <c r="Y11" s="1">
        <v>1119</v>
      </c>
      <c r="Z11" s="1">
        <v>1069</v>
      </c>
      <c r="AA11" s="1">
        <v>5668</v>
      </c>
      <c r="AB11" s="1">
        <v>5097</v>
      </c>
      <c r="AC11" s="1">
        <v>0</v>
      </c>
      <c r="AD11" s="1">
        <v>0</v>
      </c>
      <c r="AE11" s="1">
        <v>6787</v>
      </c>
      <c r="AF11" s="10">
        <v>6166</v>
      </c>
      <c r="AG11" s="1">
        <v>0</v>
      </c>
      <c r="AH11" s="1">
        <v>0</v>
      </c>
      <c r="AI11" s="1">
        <v>768</v>
      </c>
      <c r="AJ11" s="1">
        <v>680</v>
      </c>
      <c r="AK11" s="1">
        <v>0</v>
      </c>
      <c r="AL11" s="1">
        <v>0</v>
      </c>
      <c r="AM11" s="1">
        <v>0</v>
      </c>
      <c r="AN11" s="1">
        <v>0</v>
      </c>
      <c r="AO11" s="1">
        <v>768</v>
      </c>
      <c r="AP11" s="1">
        <v>680</v>
      </c>
      <c r="AR11" s="16">
        <v>406.52368185880255</v>
      </c>
      <c r="AS11" s="16">
        <v>376.80074836295603</v>
      </c>
      <c r="AT11" s="16" t="s">
        <v>55</v>
      </c>
      <c r="AU11" s="16" t="s">
        <v>55</v>
      </c>
      <c r="AV11" s="16">
        <v>-100</v>
      </c>
      <c r="AW11" s="16">
        <v>-100</v>
      </c>
      <c r="AX11" s="16" t="s">
        <v>55</v>
      </c>
      <c r="AY11" s="16" t="s">
        <v>55</v>
      </c>
      <c r="AZ11" s="16" t="s">
        <v>55</v>
      </c>
      <c r="BA11" s="16" t="s">
        <v>55</v>
      </c>
      <c r="BB11" s="16" t="s">
        <v>55</v>
      </c>
      <c r="BC11" s="16" t="s">
        <v>55</v>
      </c>
      <c r="BD11" s="16" t="s">
        <v>55</v>
      </c>
      <c r="BE11" s="16" t="s">
        <v>55</v>
      </c>
      <c r="BF11" s="16">
        <v>-100</v>
      </c>
      <c r="BG11" s="16">
        <v>-100</v>
      </c>
      <c r="BH11" s="16" t="s">
        <v>55</v>
      </c>
      <c r="BI11" s="16" t="s">
        <v>55</v>
      </c>
      <c r="BJ11" s="16">
        <v>-100</v>
      </c>
      <c r="BK11" s="16">
        <v>-100</v>
      </c>
      <c r="BL11" s="16" t="s">
        <v>55</v>
      </c>
      <c r="BM11" s="16" t="s">
        <v>55</v>
      </c>
      <c r="BN11" s="16" t="s">
        <v>55</v>
      </c>
      <c r="BO11" s="16" t="s">
        <v>55</v>
      </c>
      <c r="BP11" s="16">
        <v>-100</v>
      </c>
      <c r="BQ11" s="16">
        <v>-100</v>
      </c>
      <c r="BR11" s="16" t="s">
        <v>55</v>
      </c>
      <c r="BS11" s="16" t="s">
        <v>55</v>
      </c>
      <c r="BT11" s="16" t="s">
        <v>55</v>
      </c>
      <c r="BU11" s="16" t="s">
        <v>55</v>
      </c>
      <c r="BV11" s="16" t="s">
        <v>55</v>
      </c>
      <c r="BW11" s="16" t="s">
        <v>55</v>
      </c>
      <c r="BX11" s="16" t="s">
        <v>55</v>
      </c>
      <c r="BY11" s="16" t="s">
        <v>55</v>
      </c>
      <c r="BZ11" s="16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x14ac:dyDescent="0.2">
      <c r="A12" s="13">
        <v>9</v>
      </c>
      <c r="B12" s="26" t="s">
        <v>33</v>
      </c>
      <c r="C12" s="8">
        <v>30</v>
      </c>
      <c r="D12" s="9">
        <v>0</v>
      </c>
      <c r="E12" s="9">
        <v>12</v>
      </c>
      <c r="F12" s="9">
        <v>18</v>
      </c>
      <c r="G12" s="9">
        <v>8</v>
      </c>
      <c r="H12" s="9">
        <v>0</v>
      </c>
      <c r="I12" s="9"/>
      <c r="J12" s="9"/>
      <c r="K12" s="9">
        <f t="shared" si="0"/>
        <v>50</v>
      </c>
      <c r="L12" s="9">
        <f t="shared" si="1"/>
        <v>18</v>
      </c>
      <c r="M12" s="9">
        <v>10</v>
      </c>
      <c r="N12" s="9">
        <v>5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10</v>
      </c>
      <c r="V12" s="9">
        <v>5</v>
      </c>
      <c r="W12" s="1">
        <v>21</v>
      </c>
      <c r="X12" s="1">
        <v>23</v>
      </c>
      <c r="Y12" s="1">
        <v>3227</v>
      </c>
      <c r="Z12" s="1">
        <v>3067</v>
      </c>
      <c r="AA12" s="1">
        <v>4775</v>
      </c>
      <c r="AB12" s="1">
        <v>3841</v>
      </c>
      <c r="AC12" s="1">
        <v>423</v>
      </c>
      <c r="AD12" s="1">
        <v>467</v>
      </c>
      <c r="AE12" s="1">
        <v>8446</v>
      </c>
      <c r="AF12" s="10">
        <v>7398</v>
      </c>
      <c r="AG12" s="1">
        <v>653</v>
      </c>
      <c r="AH12" s="1">
        <v>263</v>
      </c>
      <c r="AI12" s="1">
        <v>1149</v>
      </c>
      <c r="AJ12" s="1">
        <v>1202</v>
      </c>
      <c r="AK12" s="1">
        <v>2486</v>
      </c>
      <c r="AL12" s="1">
        <v>2385</v>
      </c>
      <c r="AM12" s="1">
        <v>34</v>
      </c>
      <c r="AN12" s="1">
        <v>34</v>
      </c>
      <c r="AO12" s="1">
        <v>4322</v>
      </c>
      <c r="AP12" s="1">
        <v>3884</v>
      </c>
      <c r="AR12" s="16">
        <v>47.970251007127374</v>
      </c>
      <c r="AS12" s="16">
        <v>25.236387349201173</v>
      </c>
      <c r="AT12" s="16">
        <v>92.07562349155269</v>
      </c>
      <c r="AU12" s="16">
        <v>61.048218029350096</v>
      </c>
      <c r="AV12" s="16">
        <v>-91.141361256544513</v>
      </c>
      <c r="AW12" s="16">
        <v>-87.841707888570681</v>
      </c>
      <c r="AX12" s="16">
        <v>1144.1176470588236</v>
      </c>
      <c r="AY12" s="16">
        <v>1273.5294117647059</v>
      </c>
      <c r="AZ12" s="16">
        <v>-97.635933806146568</v>
      </c>
      <c r="BA12" s="16">
        <v>-98.929336188436835</v>
      </c>
      <c r="BB12" s="16">
        <v>-52.380952380952387</v>
      </c>
      <c r="BC12" s="16">
        <v>-78.260869565217391</v>
      </c>
      <c r="BD12" s="16">
        <v>-100</v>
      </c>
      <c r="BE12" s="16">
        <v>-100</v>
      </c>
      <c r="BF12" s="16">
        <v>-100</v>
      </c>
      <c r="BG12" s="16">
        <v>-100</v>
      </c>
      <c r="BH12" s="16" t="s">
        <v>55</v>
      </c>
      <c r="BI12" s="16" t="s">
        <v>55</v>
      </c>
      <c r="BJ12" s="16">
        <v>-100</v>
      </c>
      <c r="BK12" s="16">
        <v>-100</v>
      </c>
      <c r="BL12" s="16" t="s">
        <v>55</v>
      </c>
      <c r="BM12" s="16" t="s">
        <v>55</v>
      </c>
      <c r="BN12" s="16">
        <v>-100</v>
      </c>
      <c r="BO12" s="16">
        <v>-100</v>
      </c>
      <c r="BP12" s="16">
        <v>-99.881600757755152</v>
      </c>
      <c r="BQ12" s="16">
        <v>-99.932414165990807</v>
      </c>
      <c r="BR12" s="16" t="s">
        <v>55</v>
      </c>
      <c r="BS12" s="16" t="s">
        <v>55</v>
      </c>
      <c r="BT12" s="16">
        <v>200</v>
      </c>
      <c r="BU12" s="16">
        <v>-100</v>
      </c>
      <c r="BV12" s="16">
        <v>-60</v>
      </c>
      <c r="BW12" s="16" t="s">
        <v>55</v>
      </c>
      <c r="BX12" s="16" t="s">
        <v>55</v>
      </c>
      <c r="BY12" s="16" t="s">
        <v>55</v>
      </c>
      <c r="BZ12" s="16">
        <f t="shared" si="2"/>
        <v>-33.333333333333336</v>
      </c>
      <c r="CA12" s="16">
        <f t="shared" si="3"/>
        <v>-100</v>
      </c>
      <c r="CB12" s="16"/>
      <c r="CC12" s="16"/>
      <c r="CD12" s="16">
        <f t="shared" si="6"/>
        <v>-100</v>
      </c>
      <c r="CE12" s="16"/>
      <c r="CF12" s="16"/>
      <c r="CG12" s="16"/>
      <c r="CH12" s="16">
        <f t="shared" si="10"/>
        <v>400</v>
      </c>
      <c r="CI12" s="16">
        <f t="shared" si="11"/>
        <v>260</v>
      </c>
    </row>
    <row r="13" spans="1:87" x14ac:dyDescent="0.2">
      <c r="A13" s="13">
        <v>10</v>
      </c>
      <c r="B13" s="26" t="s">
        <v>34</v>
      </c>
      <c r="C13" s="8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9"/>
      <c r="N13" s="9"/>
      <c r="O13" s="9"/>
      <c r="P13" s="9"/>
      <c r="Q13" s="9"/>
      <c r="R13" s="9"/>
      <c r="S13" s="9"/>
      <c r="T13" s="9"/>
      <c r="U13" s="9">
        <v>0</v>
      </c>
      <c r="V13" s="9">
        <v>0</v>
      </c>
      <c r="W13" s="1">
        <v>0</v>
      </c>
      <c r="X13" s="1">
        <v>0</v>
      </c>
      <c r="Y13" s="1">
        <v>0</v>
      </c>
      <c r="Z13" s="1">
        <v>0</v>
      </c>
      <c r="AA13" s="1"/>
      <c r="AB13" s="1"/>
      <c r="AC13" s="1"/>
      <c r="AD13" s="1"/>
      <c r="AE13" s="1">
        <v>0</v>
      </c>
      <c r="AF13" s="10">
        <v>0</v>
      </c>
      <c r="AG13" s="1">
        <v>0</v>
      </c>
      <c r="AH13" s="1">
        <v>0</v>
      </c>
      <c r="AI13" s="1">
        <v>0</v>
      </c>
      <c r="AJ13" s="1">
        <v>0</v>
      </c>
      <c r="AK13" s="1"/>
      <c r="AL13" s="1"/>
      <c r="AM13" s="1">
        <v>0</v>
      </c>
      <c r="AN13" s="1">
        <v>0</v>
      </c>
      <c r="AO13" s="1">
        <v>0</v>
      </c>
      <c r="AP13" s="1">
        <v>0</v>
      </c>
      <c r="AR13" s="16" t="s">
        <v>55</v>
      </c>
      <c r="AS13" s="16" t="s">
        <v>55</v>
      </c>
      <c r="AT13" s="16" t="s">
        <v>55</v>
      </c>
      <c r="AU13" s="16" t="s">
        <v>55</v>
      </c>
      <c r="AV13" s="16" t="s">
        <v>55</v>
      </c>
      <c r="AW13" s="16" t="s">
        <v>55</v>
      </c>
      <c r="AX13" s="16" t="s">
        <v>55</v>
      </c>
      <c r="AY13" s="16" t="s">
        <v>55</v>
      </c>
      <c r="AZ13" s="16" t="s">
        <v>55</v>
      </c>
      <c r="BA13" s="16" t="s">
        <v>55</v>
      </c>
      <c r="BB13" s="16"/>
      <c r="BC13" s="16"/>
      <c r="BD13" s="16"/>
      <c r="BE13" s="16"/>
      <c r="BF13" s="16"/>
      <c r="BG13" s="16"/>
      <c r="BH13" s="16" t="s">
        <v>55</v>
      </c>
      <c r="BI13" s="16" t="s">
        <v>55</v>
      </c>
      <c r="BJ13" s="16" t="s">
        <v>55</v>
      </c>
      <c r="BK13" s="16" t="s">
        <v>55</v>
      </c>
      <c r="BL13" s="16" t="s">
        <v>55</v>
      </c>
      <c r="BM13" s="16" t="s">
        <v>55</v>
      </c>
      <c r="BN13" s="16" t="s">
        <v>55</v>
      </c>
      <c r="BO13" s="16" t="s">
        <v>55</v>
      </c>
      <c r="BP13" s="16" t="s">
        <v>55</v>
      </c>
      <c r="BQ13" s="16" t="s">
        <v>55</v>
      </c>
      <c r="BR13" s="16" t="s">
        <v>55</v>
      </c>
      <c r="BS13" s="16" t="s">
        <v>55</v>
      </c>
      <c r="BT13" s="16"/>
      <c r="BU13" s="16"/>
      <c r="BV13" s="16" t="s">
        <v>55</v>
      </c>
      <c r="BW13" s="16" t="s">
        <v>55</v>
      </c>
      <c r="BX13" s="16" t="s">
        <v>55</v>
      </c>
      <c r="BY13" s="16" t="s">
        <v>55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x14ac:dyDescent="0.2">
      <c r="A14" s="13">
        <v>11</v>
      </c>
      <c r="B14" s="26" t="s">
        <v>36</v>
      </c>
      <c r="C14" s="8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9">
        <v>496</v>
      </c>
      <c r="N14" s="9">
        <v>242</v>
      </c>
      <c r="O14" s="9"/>
      <c r="P14" s="9"/>
      <c r="Q14" s="9"/>
      <c r="R14" s="9"/>
      <c r="S14" s="9"/>
      <c r="T14" s="9"/>
      <c r="U14" s="9">
        <v>496</v>
      </c>
      <c r="V14" s="9">
        <v>242</v>
      </c>
      <c r="W14" s="1">
        <v>931</v>
      </c>
      <c r="X14" s="1">
        <v>479</v>
      </c>
      <c r="Y14" s="1">
        <v>1446</v>
      </c>
      <c r="Z14" s="1">
        <v>731</v>
      </c>
      <c r="AA14" s="1"/>
      <c r="AB14" s="1"/>
      <c r="AC14" s="1"/>
      <c r="AD14" s="1"/>
      <c r="AE14" s="1">
        <v>2377</v>
      </c>
      <c r="AF14" s="10">
        <v>1210</v>
      </c>
      <c r="AG14" s="1">
        <v>0</v>
      </c>
      <c r="AH14" s="1">
        <v>0</v>
      </c>
      <c r="AI14" s="1">
        <v>555</v>
      </c>
      <c r="AJ14" s="1">
        <v>614</v>
      </c>
      <c r="AK14" s="1">
        <v>2478</v>
      </c>
      <c r="AL14" s="1">
        <v>2550</v>
      </c>
      <c r="AM14" s="1">
        <v>156</v>
      </c>
      <c r="AN14" s="1">
        <v>876</v>
      </c>
      <c r="AO14" s="1">
        <v>3189</v>
      </c>
      <c r="AP14" s="1">
        <v>4040</v>
      </c>
      <c r="AR14" s="16">
        <v>-100</v>
      </c>
      <c r="AS14" s="16">
        <v>-100</v>
      </c>
      <c r="AT14" s="16">
        <v>-100</v>
      </c>
      <c r="AU14" s="16">
        <v>-100</v>
      </c>
      <c r="AV14" s="16" t="s">
        <v>55</v>
      </c>
      <c r="AW14" s="16" t="s">
        <v>55</v>
      </c>
      <c r="AX14" s="16">
        <v>-100</v>
      </c>
      <c r="AY14" s="16">
        <v>-100</v>
      </c>
      <c r="AZ14" s="16" t="s">
        <v>55</v>
      </c>
      <c r="BA14" s="16" t="s">
        <v>55</v>
      </c>
      <c r="BB14" s="16">
        <v>-46.723952738990334</v>
      </c>
      <c r="BC14" s="16">
        <v>-49.478079331941551</v>
      </c>
      <c r="BD14" s="16">
        <v>-100</v>
      </c>
      <c r="BE14" s="16">
        <v>-100</v>
      </c>
      <c r="BF14" s="16">
        <v>-100</v>
      </c>
      <c r="BG14" s="16">
        <v>-100</v>
      </c>
      <c r="BH14" s="16" t="s">
        <v>55</v>
      </c>
      <c r="BI14" s="16" t="s">
        <v>55</v>
      </c>
      <c r="BJ14" s="16" t="s">
        <v>55</v>
      </c>
      <c r="BK14" s="16" t="s">
        <v>55</v>
      </c>
      <c r="BL14" s="16" t="s">
        <v>55</v>
      </c>
      <c r="BM14" s="16" t="s">
        <v>55</v>
      </c>
      <c r="BN14" s="16" t="s">
        <v>55</v>
      </c>
      <c r="BO14" s="16" t="s">
        <v>55</v>
      </c>
      <c r="BP14" s="16">
        <v>-79.133361379890616</v>
      </c>
      <c r="BQ14" s="16">
        <v>-80</v>
      </c>
      <c r="BR14" s="16" t="s">
        <v>55</v>
      </c>
      <c r="BS14" s="16" t="s">
        <v>55</v>
      </c>
      <c r="BT14" s="16">
        <v>-100</v>
      </c>
      <c r="BU14" s="16">
        <v>-100</v>
      </c>
      <c r="BV14" s="16" t="s">
        <v>55</v>
      </c>
      <c r="BW14" s="16" t="s">
        <v>55</v>
      </c>
      <c r="BX14" s="16" t="s">
        <v>55</v>
      </c>
      <c r="BY14" s="16" t="s">
        <v>55</v>
      </c>
      <c r="BZ14" s="16"/>
      <c r="CA14" s="16"/>
      <c r="CB14" s="16"/>
      <c r="CC14" s="16"/>
      <c r="CD14" s="16"/>
      <c r="CE14" s="16"/>
      <c r="CF14" s="16"/>
      <c r="CG14" s="16"/>
      <c r="CH14" s="16">
        <f t="shared" si="10"/>
        <v>-100</v>
      </c>
      <c r="CI14" s="16">
        <f t="shared" si="11"/>
        <v>-100</v>
      </c>
    </row>
    <row r="15" spans="1:87" x14ac:dyDescent="0.2">
      <c r="A15" s="13">
        <v>12</v>
      </c>
      <c r="B15" s="26" t="s">
        <v>37</v>
      </c>
      <c r="C15" s="8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">
        <v>0</v>
      </c>
      <c r="X15" s="1">
        <v>0</v>
      </c>
      <c r="Y15" s="1">
        <v>0</v>
      </c>
      <c r="Z15" s="1">
        <v>0</v>
      </c>
      <c r="AA15" s="1"/>
      <c r="AB15" s="1"/>
      <c r="AC15" s="1"/>
      <c r="AD15" s="1"/>
      <c r="AE15" s="1">
        <v>0</v>
      </c>
      <c r="AF15" s="10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1971</v>
      </c>
      <c r="AL15" s="1">
        <v>1950</v>
      </c>
      <c r="AM15" s="1">
        <v>7</v>
      </c>
      <c r="AN15" s="1">
        <v>7</v>
      </c>
      <c r="AO15" s="1">
        <v>1978</v>
      </c>
      <c r="AP15" s="1">
        <v>1957</v>
      </c>
      <c r="AR15" s="16" t="s">
        <v>55</v>
      </c>
      <c r="AS15" s="16" t="s">
        <v>55</v>
      </c>
      <c r="AT15" s="16">
        <v>-100</v>
      </c>
      <c r="AU15" s="16">
        <v>-100</v>
      </c>
      <c r="AV15" s="16" t="s">
        <v>55</v>
      </c>
      <c r="AW15" s="16" t="s">
        <v>55</v>
      </c>
      <c r="AX15" s="16">
        <v>-100</v>
      </c>
      <c r="AY15" s="16">
        <v>-100</v>
      </c>
      <c r="AZ15" s="16" t="s">
        <v>55</v>
      </c>
      <c r="BA15" s="16" t="s">
        <v>55</v>
      </c>
      <c r="BB15" s="16" t="s">
        <v>55</v>
      </c>
      <c r="BC15" s="16" t="s">
        <v>55</v>
      </c>
      <c r="BD15" s="16" t="s">
        <v>55</v>
      </c>
      <c r="BE15" s="16" t="s">
        <v>55</v>
      </c>
      <c r="BF15" s="16" t="s">
        <v>55</v>
      </c>
      <c r="BG15" s="16" t="s">
        <v>55</v>
      </c>
      <c r="BH15" s="16" t="s">
        <v>55</v>
      </c>
      <c r="BI15" s="16" t="s">
        <v>55</v>
      </c>
      <c r="BJ15" s="16" t="s">
        <v>55</v>
      </c>
      <c r="BK15" s="16" t="s">
        <v>55</v>
      </c>
      <c r="BL15" s="16" t="s">
        <v>55</v>
      </c>
      <c r="BM15" s="16" t="s">
        <v>55</v>
      </c>
      <c r="BN15" s="16" t="s">
        <v>55</v>
      </c>
      <c r="BO15" s="16" t="s">
        <v>55</v>
      </c>
      <c r="BP15" s="16"/>
      <c r="BQ15" s="16"/>
      <c r="BR15" s="16" t="s">
        <v>55</v>
      </c>
      <c r="BS15" s="16" t="s">
        <v>55</v>
      </c>
      <c r="BT15" s="16" t="s">
        <v>55</v>
      </c>
      <c r="BU15" s="16" t="s">
        <v>55</v>
      </c>
      <c r="BV15" s="16" t="s">
        <v>55</v>
      </c>
      <c r="BW15" s="16" t="s">
        <v>55</v>
      </c>
      <c r="BX15" s="16" t="s">
        <v>55</v>
      </c>
      <c r="BY15" s="16" t="s">
        <v>55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x14ac:dyDescent="0.2">
      <c r="A16" s="13">
        <v>13</v>
      </c>
      <c r="B16" s="26" t="s">
        <v>39</v>
      </c>
      <c r="C16" s="8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">
        <v>0</v>
      </c>
      <c r="X16" s="1">
        <v>0</v>
      </c>
      <c r="Y16" s="1">
        <v>0</v>
      </c>
      <c r="Z16" s="1">
        <v>0</v>
      </c>
      <c r="AA16" s="1">
        <v>4023</v>
      </c>
      <c r="AB16" s="1">
        <v>2771</v>
      </c>
      <c r="AC16" s="1">
        <v>0</v>
      </c>
      <c r="AD16" s="1">
        <v>0</v>
      </c>
      <c r="AE16" s="1">
        <v>4023</v>
      </c>
      <c r="AF16" s="10">
        <v>2771</v>
      </c>
      <c r="AG16" s="1">
        <v>0</v>
      </c>
      <c r="AH16" s="1">
        <v>0</v>
      </c>
      <c r="AI16" s="1">
        <v>0</v>
      </c>
      <c r="AJ16" s="1">
        <v>0</v>
      </c>
      <c r="AK16" s="1">
        <v>3485</v>
      </c>
      <c r="AL16" s="1">
        <v>3659</v>
      </c>
      <c r="AM16" s="1">
        <v>0</v>
      </c>
      <c r="AN16" s="1">
        <v>0</v>
      </c>
      <c r="AO16" s="1">
        <v>3485</v>
      </c>
      <c r="AP16" s="1">
        <v>3659</v>
      </c>
      <c r="AR16" s="16" t="s">
        <v>55</v>
      </c>
      <c r="AS16" s="16" t="s">
        <v>55</v>
      </c>
      <c r="AT16" s="16">
        <v>15.43758967001434</v>
      </c>
      <c r="AU16" s="16">
        <v>-24.268925936048102</v>
      </c>
      <c r="AV16" s="16">
        <v>-100</v>
      </c>
      <c r="AW16" s="16">
        <v>-100</v>
      </c>
      <c r="AX16" s="16" t="s">
        <v>55</v>
      </c>
      <c r="AY16" s="16" t="s">
        <v>55</v>
      </c>
      <c r="AZ16" s="16" t="s">
        <v>55</v>
      </c>
      <c r="BA16" s="16" t="s">
        <v>55</v>
      </c>
      <c r="BB16" s="16" t="s">
        <v>55</v>
      </c>
      <c r="BC16" s="16" t="s">
        <v>55</v>
      </c>
      <c r="BD16" s="16" t="s">
        <v>55</v>
      </c>
      <c r="BE16" s="16" t="s">
        <v>55</v>
      </c>
      <c r="BF16" s="16" t="s">
        <v>55</v>
      </c>
      <c r="BG16" s="16" t="s">
        <v>55</v>
      </c>
      <c r="BH16" s="16" t="s">
        <v>55</v>
      </c>
      <c r="BI16" s="16" t="s">
        <v>55</v>
      </c>
      <c r="BJ16" s="16">
        <v>-100</v>
      </c>
      <c r="BK16" s="16">
        <v>-100</v>
      </c>
      <c r="BL16" s="16" t="s">
        <v>55</v>
      </c>
      <c r="BM16" s="16" t="s">
        <v>55</v>
      </c>
      <c r="BN16" s="16" t="s">
        <v>55</v>
      </c>
      <c r="BO16" s="16" t="s">
        <v>55</v>
      </c>
      <c r="BP16" s="16">
        <v>-100</v>
      </c>
      <c r="BQ16" s="16">
        <v>-100</v>
      </c>
      <c r="BR16" s="16" t="s">
        <v>55</v>
      </c>
      <c r="BS16" s="16" t="s">
        <v>55</v>
      </c>
      <c r="BT16" s="16" t="s">
        <v>55</v>
      </c>
      <c r="BU16" s="16" t="s">
        <v>55</v>
      </c>
      <c r="BV16" s="16" t="s">
        <v>55</v>
      </c>
      <c r="BW16" s="16" t="s">
        <v>55</v>
      </c>
      <c r="BX16" s="16" t="s">
        <v>55</v>
      </c>
      <c r="BY16" s="16" t="s">
        <v>55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</row>
    <row r="17" spans="1:203" x14ac:dyDescent="0.2">
      <c r="A17" s="13">
        <v>14</v>
      </c>
      <c r="B17" s="26" t="s">
        <v>41</v>
      </c>
      <c r="C17" s="8">
        <v>1</v>
      </c>
      <c r="D17" s="9">
        <v>1</v>
      </c>
      <c r="E17" s="9"/>
      <c r="F17" s="9"/>
      <c r="G17" s="9"/>
      <c r="H17" s="9"/>
      <c r="I17" s="9"/>
      <c r="J17" s="9"/>
      <c r="K17" s="9">
        <f t="shared" si="0"/>
        <v>1</v>
      </c>
      <c r="L17" s="9">
        <f t="shared" si="1"/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18</v>
      </c>
      <c r="T17" s="9">
        <v>15</v>
      </c>
      <c r="U17" s="9">
        <v>18</v>
      </c>
      <c r="V17" s="9">
        <v>15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0">
        <v>0</v>
      </c>
      <c r="AG17" s="1">
        <v>0</v>
      </c>
      <c r="AH17" s="1">
        <v>0</v>
      </c>
      <c r="AI17" s="1">
        <v>0</v>
      </c>
      <c r="AJ17" s="1">
        <v>0</v>
      </c>
      <c r="AK17" s="1">
        <v>2207</v>
      </c>
      <c r="AL17" s="1">
        <v>1715</v>
      </c>
      <c r="AM17" s="1">
        <v>0</v>
      </c>
      <c r="AN17" s="1">
        <v>0</v>
      </c>
      <c r="AO17" s="1">
        <v>2207</v>
      </c>
      <c r="AP17" s="1">
        <v>1715</v>
      </c>
      <c r="AR17" s="16" t="s">
        <v>55</v>
      </c>
      <c r="AS17" s="16" t="s">
        <v>55</v>
      </c>
      <c r="AT17" s="16">
        <v>-100</v>
      </c>
      <c r="AU17" s="16">
        <v>-100</v>
      </c>
      <c r="AV17" s="16" t="s">
        <v>55</v>
      </c>
      <c r="AW17" s="16" t="s">
        <v>55</v>
      </c>
      <c r="AX17" s="16" t="s">
        <v>55</v>
      </c>
      <c r="AY17" s="16" t="s">
        <v>55</v>
      </c>
      <c r="AZ17" s="16" t="s">
        <v>55</v>
      </c>
      <c r="BA17" s="16" t="s">
        <v>55</v>
      </c>
      <c r="BB17" s="16" t="s">
        <v>55</v>
      </c>
      <c r="BC17" s="16" t="s">
        <v>55</v>
      </c>
      <c r="BD17" s="16" t="s">
        <v>55</v>
      </c>
      <c r="BE17" s="16" t="s">
        <v>55</v>
      </c>
      <c r="BF17" s="16" t="s">
        <v>55</v>
      </c>
      <c r="BG17" s="16" t="s">
        <v>55</v>
      </c>
      <c r="BH17" s="16" t="s">
        <v>55</v>
      </c>
      <c r="BI17" s="16" t="s">
        <v>55</v>
      </c>
      <c r="BJ17" s="16" t="s">
        <v>55</v>
      </c>
      <c r="BK17" s="16" t="s">
        <v>55</v>
      </c>
      <c r="BL17" s="16" t="s">
        <v>55</v>
      </c>
      <c r="BM17" s="16" t="s">
        <v>55</v>
      </c>
      <c r="BN17" s="16" t="s">
        <v>55</v>
      </c>
      <c r="BO17" s="16" t="s">
        <v>55</v>
      </c>
      <c r="BP17" s="16" t="s">
        <v>55</v>
      </c>
      <c r="BQ17" s="16" t="s">
        <v>55</v>
      </c>
      <c r="BR17" s="16">
        <v>-94.444444444444443</v>
      </c>
      <c r="BS17" s="16">
        <v>-93.333333333333329</v>
      </c>
      <c r="BT17" s="16" t="s">
        <v>55</v>
      </c>
      <c r="BU17" s="16" t="s">
        <v>55</v>
      </c>
      <c r="BV17" s="16">
        <v>-100</v>
      </c>
      <c r="BW17" s="16">
        <v>-100</v>
      </c>
      <c r="BX17" s="16" t="s">
        <v>55</v>
      </c>
      <c r="BY17" s="16" t="s">
        <v>55</v>
      </c>
      <c r="BZ17" s="16"/>
      <c r="CA17" s="16"/>
      <c r="CB17" s="16"/>
      <c r="CC17" s="16"/>
      <c r="CD17" s="16"/>
      <c r="CE17" s="16"/>
      <c r="CF17" s="16">
        <f t="shared" si="8"/>
        <v>-100</v>
      </c>
      <c r="CG17" s="16">
        <f t="shared" si="9"/>
        <v>-100</v>
      </c>
      <c r="CH17" s="16">
        <f t="shared" si="10"/>
        <v>-94.444444444444443</v>
      </c>
      <c r="CI17" s="16">
        <f t="shared" si="11"/>
        <v>-93.333333333333329</v>
      </c>
    </row>
    <row r="18" spans="1:203" x14ac:dyDescent="0.2">
      <c r="A18" s="13">
        <v>15</v>
      </c>
      <c r="B18" s="26" t="s">
        <v>42</v>
      </c>
      <c r="C18" s="8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1">
        <v>0</v>
      </c>
      <c r="X18" s="1">
        <v>0</v>
      </c>
      <c r="Y18" s="1">
        <v>0</v>
      </c>
      <c r="Z18" s="1">
        <v>0</v>
      </c>
      <c r="AA18" s="1"/>
      <c r="AB18" s="1"/>
      <c r="AC18" s="1"/>
      <c r="AD18" s="1"/>
      <c r="AE18" s="1">
        <v>0</v>
      </c>
      <c r="AF18" s="10">
        <v>0</v>
      </c>
      <c r="AG18" s="1">
        <v>0</v>
      </c>
      <c r="AH18" s="1">
        <v>0</v>
      </c>
      <c r="AI18" s="1">
        <v>0</v>
      </c>
      <c r="AJ18" s="1">
        <v>0</v>
      </c>
      <c r="AK18" s="1"/>
      <c r="AL18" s="1"/>
      <c r="AM18" s="1">
        <v>0</v>
      </c>
      <c r="AN18" s="1">
        <v>0</v>
      </c>
      <c r="AO18" s="1">
        <v>0</v>
      </c>
      <c r="AP18" s="1">
        <v>0</v>
      </c>
      <c r="AR18" s="16" t="s">
        <v>55</v>
      </c>
      <c r="AS18" s="16" t="s">
        <v>55</v>
      </c>
      <c r="AT18" s="16" t="s">
        <v>55</v>
      </c>
      <c r="AU18" s="16" t="s">
        <v>55</v>
      </c>
      <c r="AV18" s="16" t="s">
        <v>55</v>
      </c>
      <c r="AW18" s="16" t="s">
        <v>55</v>
      </c>
      <c r="AX18" s="16" t="s">
        <v>55</v>
      </c>
      <c r="AY18" s="16" t="s">
        <v>55</v>
      </c>
      <c r="AZ18" s="16" t="s">
        <v>55</v>
      </c>
      <c r="BA18" s="16" t="s">
        <v>55</v>
      </c>
      <c r="BB18" s="16" t="s">
        <v>55</v>
      </c>
      <c r="BC18" s="16" t="s">
        <v>55</v>
      </c>
      <c r="BD18" s="16" t="s">
        <v>55</v>
      </c>
      <c r="BE18" s="16" t="s">
        <v>55</v>
      </c>
      <c r="BF18" s="16" t="s">
        <v>55</v>
      </c>
      <c r="BG18" s="16" t="s">
        <v>55</v>
      </c>
      <c r="BH18" s="16" t="s">
        <v>55</v>
      </c>
      <c r="BI18" s="16" t="s">
        <v>55</v>
      </c>
      <c r="BJ18" s="16" t="s">
        <v>55</v>
      </c>
      <c r="BK18" s="16" t="s">
        <v>55</v>
      </c>
      <c r="BL18" s="16" t="s">
        <v>55</v>
      </c>
      <c r="BM18" s="16" t="s">
        <v>55</v>
      </c>
      <c r="BN18" s="16" t="s">
        <v>55</v>
      </c>
      <c r="BO18" s="16" t="s">
        <v>55</v>
      </c>
      <c r="BP18" s="16" t="s">
        <v>55</v>
      </c>
      <c r="BQ18" s="16" t="s">
        <v>55</v>
      </c>
      <c r="BR18" s="16" t="s">
        <v>55</v>
      </c>
      <c r="BS18" s="16" t="s">
        <v>55</v>
      </c>
      <c r="BT18" s="16" t="s">
        <v>55</v>
      </c>
      <c r="BU18" s="16" t="s">
        <v>55</v>
      </c>
      <c r="BV18" s="16" t="s">
        <v>55</v>
      </c>
      <c r="BW18" s="16" t="s">
        <v>55</v>
      </c>
      <c r="BX18" s="16" t="s">
        <v>55</v>
      </c>
      <c r="BY18" s="16" t="s">
        <v>55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203" x14ac:dyDescent="0.2">
      <c r="A19" s="13">
        <v>16</v>
      </c>
      <c r="B19" s="27" t="s">
        <v>43</v>
      </c>
      <c r="C19" s="8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1">
        <v>0</v>
      </c>
      <c r="X19" s="1">
        <v>0</v>
      </c>
      <c r="Y19" s="1">
        <v>0</v>
      </c>
      <c r="Z19" s="1">
        <v>0</v>
      </c>
      <c r="AA19" s="1"/>
      <c r="AB19" s="1"/>
      <c r="AC19" s="1"/>
      <c r="AD19" s="1"/>
      <c r="AE19" s="1">
        <v>0</v>
      </c>
      <c r="AF19" s="10">
        <v>0</v>
      </c>
      <c r="AG19" s="1">
        <v>0</v>
      </c>
      <c r="AH19" s="1">
        <v>0</v>
      </c>
      <c r="AI19" s="1">
        <v>51</v>
      </c>
      <c r="AJ19" s="1">
        <v>57</v>
      </c>
      <c r="AK19" s="1"/>
      <c r="AL19" s="1">
        <v>0</v>
      </c>
      <c r="AM19" s="1">
        <v>0</v>
      </c>
      <c r="AN19" s="1">
        <v>0</v>
      </c>
      <c r="AO19" s="1">
        <v>51</v>
      </c>
      <c r="AP19" s="1">
        <v>57</v>
      </c>
      <c r="AR19" s="16" t="s">
        <v>55</v>
      </c>
      <c r="AS19" s="16" t="s">
        <v>55</v>
      </c>
      <c r="AT19" s="16" t="s">
        <v>55</v>
      </c>
      <c r="AU19" s="16" t="s">
        <v>55</v>
      </c>
      <c r="AV19" s="16" t="s">
        <v>55</v>
      </c>
      <c r="AW19" s="16" t="s">
        <v>55</v>
      </c>
      <c r="AX19" s="16" t="s">
        <v>55</v>
      </c>
      <c r="AY19" s="16" t="s">
        <v>55</v>
      </c>
      <c r="AZ19" s="16" t="s">
        <v>55</v>
      </c>
      <c r="BA19" s="16" t="s">
        <v>55</v>
      </c>
      <c r="BB19" s="16" t="s">
        <v>55</v>
      </c>
      <c r="BC19" s="16" t="s">
        <v>55</v>
      </c>
      <c r="BD19" s="16" t="s">
        <v>55</v>
      </c>
      <c r="BE19" s="16" t="s">
        <v>55</v>
      </c>
      <c r="BF19" s="16" t="s">
        <v>55</v>
      </c>
      <c r="BG19" s="16" t="s">
        <v>55</v>
      </c>
      <c r="BH19" s="16" t="s">
        <v>55</v>
      </c>
      <c r="BI19" s="16" t="s">
        <v>55</v>
      </c>
      <c r="BJ19" s="16" t="s">
        <v>55</v>
      </c>
      <c r="BK19" s="16" t="s">
        <v>55</v>
      </c>
      <c r="BL19" s="16" t="s">
        <v>55</v>
      </c>
      <c r="BM19" s="16" t="s">
        <v>55</v>
      </c>
      <c r="BN19" s="16" t="s">
        <v>55</v>
      </c>
      <c r="BO19" s="16" t="s">
        <v>55</v>
      </c>
      <c r="BP19" s="16" t="s">
        <v>55</v>
      </c>
      <c r="BQ19" s="16" t="s">
        <v>55</v>
      </c>
      <c r="BR19" s="16" t="s">
        <v>55</v>
      </c>
      <c r="BS19" s="16" t="s">
        <v>55</v>
      </c>
      <c r="BT19" s="16" t="s">
        <v>55</v>
      </c>
      <c r="BU19" s="16" t="s">
        <v>55</v>
      </c>
      <c r="BV19" s="16" t="s">
        <v>55</v>
      </c>
      <c r="BW19" s="16" t="s">
        <v>55</v>
      </c>
      <c r="BX19" s="16" t="s">
        <v>55</v>
      </c>
      <c r="BY19" s="16" t="s">
        <v>55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1:203" x14ac:dyDescent="0.2">
      <c r="A20" s="13">
        <v>17</v>
      </c>
      <c r="B20" s="26" t="s">
        <v>45</v>
      </c>
      <c r="C20" s="8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1">
        <v>0</v>
      </c>
      <c r="X20" s="1">
        <v>0</v>
      </c>
      <c r="Y20" s="1">
        <v>351</v>
      </c>
      <c r="Z20" s="1">
        <v>148</v>
      </c>
      <c r="AA20" s="1"/>
      <c r="AB20" s="1"/>
      <c r="AC20" s="1"/>
      <c r="AD20" s="1"/>
      <c r="AE20" s="1">
        <v>351</v>
      </c>
      <c r="AF20" s="10">
        <v>148</v>
      </c>
      <c r="AG20" s="1">
        <v>0</v>
      </c>
      <c r="AH20" s="1">
        <v>0</v>
      </c>
      <c r="AI20" s="1">
        <v>0</v>
      </c>
      <c r="AJ20" s="1">
        <v>0</v>
      </c>
      <c r="AK20" s="1">
        <v>1115</v>
      </c>
      <c r="AL20" s="1">
        <v>1224</v>
      </c>
      <c r="AM20" s="1">
        <v>364</v>
      </c>
      <c r="AN20" s="1">
        <v>0</v>
      </c>
      <c r="AO20" s="1">
        <v>1479</v>
      </c>
      <c r="AP20" s="1">
        <v>1224</v>
      </c>
      <c r="AR20" s="16">
        <v>-100</v>
      </c>
      <c r="AS20" s="16">
        <v>-100</v>
      </c>
      <c r="AT20" s="16">
        <v>-100</v>
      </c>
      <c r="AU20" s="16">
        <v>-100</v>
      </c>
      <c r="AV20" s="16" t="s">
        <v>55</v>
      </c>
      <c r="AW20" s="16" t="s">
        <v>55</v>
      </c>
      <c r="AX20" s="16">
        <v>-100</v>
      </c>
      <c r="AY20" s="16" t="s">
        <v>55</v>
      </c>
      <c r="AZ20" s="16" t="s">
        <v>55</v>
      </c>
      <c r="BA20" s="16" t="s">
        <v>55</v>
      </c>
      <c r="BB20" s="16" t="s">
        <v>55</v>
      </c>
      <c r="BC20" s="16" t="s">
        <v>55</v>
      </c>
      <c r="BD20" s="16" t="s">
        <v>55</v>
      </c>
      <c r="BE20" s="16" t="s">
        <v>55</v>
      </c>
      <c r="BF20" s="16">
        <v>-100</v>
      </c>
      <c r="BG20" s="16">
        <v>-100</v>
      </c>
      <c r="BH20" s="16"/>
      <c r="BI20" s="16" t="s">
        <v>55</v>
      </c>
      <c r="BJ20" s="16" t="s">
        <v>55</v>
      </c>
      <c r="BK20" s="16" t="s">
        <v>55</v>
      </c>
      <c r="BL20" s="16" t="s">
        <v>55</v>
      </c>
      <c r="BM20" s="16" t="s">
        <v>55</v>
      </c>
      <c r="BN20" s="16" t="s">
        <v>55</v>
      </c>
      <c r="BO20" s="16" t="s">
        <v>55</v>
      </c>
      <c r="BP20" s="16">
        <v>-100</v>
      </c>
      <c r="BQ20" s="16">
        <v>-100</v>
      </c>
      <c r="BR20" s="16" t="s">
        <v>55</v>
      </c>
      <c r="BS20" s="16" t="s">
        <v>55</v>
      </c>
      <c r="BT20" s="16" t="s">
        <v>55</v>
      </c>
      <c r="BU20" s="16" t="s">
        <v>55</v>
      </c>
      <c r="BV20" s="16" t="s">
        <v>55</v>
      </c>
      <c r="BW20" s="16" t="s">
        <v>55</v>
      </c>
      <c r="BX20" s="16" t="s">
        <v>55</v>
      </c>
      <c r="BY20" s="16" t="s">
        <v>55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1:203" x14ac:dyDescent="0.2">
      <c r="A21" s="13">
        <v>18</v>
      </c>
      <c r="B21" s="26" t="s">
        <v>48</v>
      </c>
      <c r="C21" s="8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1">
        <v>0</v>
      </c>
      <c r="X21" s="1">
        <v>0</v>
      </c>
      <c r="Y21" s="1">
        <v>0</v>
      </c>
      <c r="Z21" s="1">
        <v>0</v>
      </c>
      <c r="AA21" s="1"/>
      <c r="AB21" s="1"/>
      <c r="AC21" s="1"/>
      <c r="AD21" s="1"/>
      <c r="AE21" s="1">
        <v>0</v>
      </c>
      <c r="AF21" s="10">
        <v>0</v>
      </c>
      <c r="AG21" s="1">
        <v>0</v>
      </c>
      <c r="AH21" s="1">
        <v>0</v>
      </c>
      <c r="AI21" s="1">
        <v>0</v>
      </c>
      <c r="AJ21" s="1">
        <v>0</v>
      </c>
      <c r="AK21" s="1"/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R21" s="16" t="s">
        <v>55</v>
      </c>
      <c r="AS21" s="16" t="s">
        <v>55</v>
      </c>
      <c r="AT21" s="16" t="s">
        <v>55</v>
      </c>
      <c r="AU21" s="16" t="s">
        <v>55</v>
      </c>
      <c r="AV21" s="16" t="s">
        <v>55</v>
      </c>
      <c r="AW21" s="16" t="s">
        <v>55</v>
      </c>
      <c r="AX21" s="16" t="s">
        <v>55</v>
      </c>
      <c r="AY21" s="16" t="s">
        <v>55</v>
      </c>
      <c r="AZ21" s="16" t="s">
        <v>55</v>
      </c>
      <c r="BA21" s="16" t="s">
        <v>55</v>
      </c>
      <c r="BB21" s="16" t="s">
        <v>55</v>
      </c>
      <c r="BC21" s="16" t="s">
        <v>55</v>
      </c>
      <c r="BD21" s="16" t="s">
        <v>55</v>
      </c>
      <c r="BE21" s="16" t="s">
        <v>55</v>
      </c>
      <c r="BF21" s="16" t="s">
        <v>55</v>
      </c>
      <c r="BG21" s="16" t="s">
        <v>55</v>
      </c>
      <c r="BH21" s="16" t="s">
        <v>55</v>
      </c>
      <c r="BI21" s="16" t="s">
        <v>55</v>
      </c>
      <c r="BJ21" s="16" t="s">
        <v>55</v>
      </c>
      <c r="BK21" s="16" t="s">
        <v>55</v>
      </c>
      <c r="BL21" s="16" t="s">
        <v>55</v>
      </c>
      <c r="BM21" s="16" t="s">
        <v>55</v>
      </c>
      <c r="BN21" s="16" t="s">
        <v>55</v>
      </c>
      <c r="BO21" s="16" t="s">
        <v>55</v>
      </c>
      <c r="BP21" s="16" t="s">
        <v>55</v>
      </c>
      <c r="BQ21" s="16" t="s">
        <v>55</v>
      </c>
      <c r="BR21" s="16" t="s">
        <v>55</v>
      </c>
      <c r="BS21" s="16" t="s">
        <v>55</v>
      </c>
      <c r="BT21" s="16" t="s">
        <v>55</v>
      </c>
      <c r="BU21" s="16" t="s">
        <v>55</v>
      </c>
      <c r="BV21" s="16" t="s">
        <v>55</v>
      </c>
      <c r="BW21" s="16" t="s">
        <v>55</v>
      </c>
      <c r="BX21" s="16" t="s">
        <v>55</v>
      </c>
      <c r="BY21" s="16" t="s">
        <v>55</v>
      </c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1:203" x14ac:dyDescent="0.2">
      <c r="A22" s="13">
        <v>19</v>
      </c>
      <c r="B22" s="26" t="s">
        <v>52</v>
      </c>
      <c r="C22" s="8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1">
        <v>0</v>
      </c>
      <c r="X22" s="1">
        <v>0</v>
      </c>
      <c r="Y22" s="1">
        <v>0</v>
      </c>
      <c r="Z22" s="1">
        <v>0</v>
      </c>
      <c r="AA22" s="1"/>
      <c r="AB22" s="1"/>
      <c r="AC22" s="1"/>
      <c r="AD22" s="1"/>
      <c r="AE22" s="1">
        <v>0</v>
      </c>
      <c r="AF22" s="10">
        <v>0</v>
      </c>
      <c r="AG22" s="1">
        <v>0</v>
      </c>
      <c r="AH22" s="1">
        <v>0</v>
      </c>
      <c r="AI22" s="1">
        <v>0</v>
      </c>
      <c r="AJ22" s="1">
        <v>0</v>
      </c>
      <c r="AK22" s="1">
        <v>2608</v>
      </c>
      <c r="AL22" s="1">
        <v>1503</v>
      </c>
      <c r="AM22" s="1">
        <v>0</v>
      </c>
      <c r="AN22" s="1">
        <v>0</v>
      </c>
      <c r="AO22" s="1">
        <v>2608</v>
      </c>
      <c r="AP22" s="1">
        <v>1503</v>
      </c>
      <c r="AQ22" s="15"/>
      <c r="AR22" s="16" t="s">
        <v>55</v>
      </c>
      <c r="AS22" s="16" t="s">
        <v>55</v>
      </c>
      <c r="AT22" s="16">
        <v>-100</v>
      </c>
      <c r="AU22" s="16">
        <v>-100</v>
      </c>
      <c r="AV22" s="16" t="s">
        <v>55</v>
      </c>
      <c r="AW22" s="16" t="s">
        <v>55</v>
      </c>
      <c r="AX22" s="16" t="s">
        <v>55</v>
      </c>
      <c r="AY22" s="16" t="s">
        <v>55</v>
      </c>
      <c r="AZ22" s="16" t="s">
        <v>55</v>
      </c>
      <c r="BA22" s="16" t="s">
        <v>55</v>
      </c>
      <c r="BB22" s="16" t="s">
        <v>55</v>
      </c>
      <c r="BC22" s="16" t="s">
        <v>55</v>
      </c>
      <c r="BD22" s="16" t="s">
        <v>55</v>
      </c>
      <c r="BE22" s="16" t="s">
        <v>55</v>
      </c>
      <c r="BF22" s="16" t="s">
        <v>55</v>
      </c>
      <c r="BG22" s="16" t="s">
        <v>55</v>
      </c>
      <c r="BH22" s="16" t="s">
        <v>55</v>
      </c>
      <c r="BI22" s="16" t="s">
        <v>55</v>
      </c>
      <c r="BJ22" s="16" t="s">
        <v>55</v>
      </c>
      <c r="BK22" s="16" t="s">
        <v>55</v>
      </c>
      <c r="BL22" s="16" t="s">
        <v>55</v>
      </c>
      <c r="BM22" s="16" t="s">
        <v>55</v>
      </c>
      <c r="BN22" s="16" t="s">
        <v>55</v>
      </c>
      <c r="BO22" s="16" t="s">
        <v>55</v>
      </c>
      <c r="BP22" s="16" t="s">
        <v>55</v>
      </c>
      <c r="BQ22" s="16" t="s">
        <v>55</v>
      </c>
      <c r="BR22" s="16" t="s">
        <v>55</v>
      </c>
      <c r="BS22" s="16" t="s">
        <v>55</v>
      </c>
      <c r="BT22" s="16" t="s">
        <v>55</v>
      </c>
      <c r="BU22" s="16" t="s">
        <v>55</v>
      </c>
      <c r="BV22" s="16" t="s">
        <v>55</v>
      </c>
      <c r="BW22" s="16" t="s">
        <v>55</v>
      </c>
      <c r="BX22" s="16" t="s">
        <v>55</v>
      </c>
      <c r="BY22" s="16" t="s">
        <v>55</v>
      </c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1:203" x14ac:dyDescent="0.2">
      <c r="A23" s="32">
        <v>20</v>
      </c>
      <c r="B23" s="33" t="s">
        <v>54</v>
      </c>
      <c r="C23" s="34"/>
      <c r="D23" s="35"/>
      <c r="E23" s="35"/>
      <c r="F23" s="35"/>
      <c r="G23" s="35"/>
      <c r="H23" s="35"/>
      <c r="I23" s="35"/>
      <c r="J23" s="35"/>
      <c r="K23" s="9">
        <f t="shared" si="0"/>
        <v>0</v>
      </c>
      <c r="L23" s="9">
        <f t="shared" si="1"/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>
        <v>0</v>
      </c>
      <c r="X23" s="36">
        <v>0</v>
      </c>
      <c r="Y23" s="36">
        <v>0</v>
      </c>
      <c r="Z23" s="36">
        <v>0</v>
      </c>
      <c r="AA23" s="36"/>
      <c r="AB23" s="36"/>
      <c r="AC23" s="36"/>
      <c r="AD23" s="36"/>
      <c r="AE23" s="36">
        <v>0</v>
      </c>
      <c r="AF23" s="37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573</v>
      </c>
      <c r="AL23" s="36">
        <v>557</v>
      </c>
      <c r="AM23" s="36">
        <v>0</v>
      </c>
      <c r="AN23" s="36">
        <v>0</v>
      </c>
      <c r="AO23" s="36">
        <v>573</v>
      </c>
      <c r="AP23" s="1">
        <v>557</v>
      </c>
      <c r="AQ23" s="15"/>
      <c r="AR23" s="16" t="s">
        <v>55</v>
      </c>
      <c r="AS23" s="16" t="s">
        <v>55</v>
      </c>
      <c r="AT23" s="16">
        <v>-100</v>
      </c>
      <c r="AU23" s="16">
        <v>-100</v>
      </c>
      <c r="AV23" s="16" t="s">
        <v>55</v>
      </c>
      <c r="AW23" s="16" t="s">
        <v>55</v>
      </c>
      <c r="AX23" s="16" t="s">
        <v>55</v>
      </c>
      <c r="AY23" s="16" t="s">
        <v>55</v>
      </c>
      <c r="AZ23" s="16" t="s">
        <v>55</v>
      </c>
      <c r="BA23" s="16" t="s">
        <v>55</v>
      </c>
      <c r="BB23" s="16" t="s">
        <v>55</v>
      </c>
      <c r="BC23" s="16" t="s">
        <v>55</v>
      </c>
      <c r="BD23" s="16" t="s">
        <v>55</v>
      </c>
      <c r="BE23" s="16" t="s">
        <v>55</v>
      </c>
      <c r="BF23" s="16" t="s">
        <v>55</v>
      </c>
      <c r="BG23" s="16" t="s">
        <v>55</v>
      </c>
      <c r="BH23" s="16" t="s">
        <v>55</v>
      </c>
      <c r="BI23" s="16" t="s">
        <v>55</v>
      </c>
      <c r="BJ23" s="16" t="s">
        <v>55</v>
      </c>
      <c r="BK23" s="16" t="s">
        <v>55</v>
      </c>
      <c r="BL23" s="16" t="s">
        <v>55</v>
      </c>
      <c r="BM23" s="16" t="s">
        <v>55</v>
      </c>
      <c r="BN23" s="16" t="s">
        <v>55</v>
      </c>
      <c r="BO23" s="16" t="s">
        <v>55</v>
      </c>
      <c r="BP23" s="16" t="s">
        <v>55</v>
      </c>
      <c r="BQ23" s="16" t="s">
        <v>55</v>
      </c>
      <c r="BR23" s="16" t="s">
        <v>55</v>
      </c>
      <c r="BS23" s="16" t="s">
        <v>55</v>
      </c>
      <c r="BT23" s="16" t="s">
        <v>55</v>
      </c>
      <c r="BU23" s="16" t="s">
        <v>55</v>
      </c>
      <c r="BV23" s="16" t="s">
        <v>55</v>
      </c>
      <c r="BW23" s="16" t="s">
        <v>55</v>
      </c>
      <c r="BX23" s="16" t="s">
        <v>55</v>
      </c>
      <c r="BY23" s="16" t="s">
        <v>55</v>
      </c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43" customFormat="1" x14ac:dyDescent="0.2">
      <c r="B24" s="68" t="s">
        <v>1</v>
      </c>
      <c r="C24" s="43">
        <v>212977</v>
      </c>
      <c r="D24" s="43">
        <v>222453</v>
      </c>
      <c r="E24" s="43">
        <v>220171</v>
      </c>
      <c r="F24" s="43">
        <v>232501</v>
      </c>
      <c r="G24" s="43">
        <f t="shared" ref="G24:H24" si="12">SUM(G4:G23)</f>
        <v>285189</v>
      </c>
      <c r="H24" s="43">
        <f t="shared" si="12"/>
        <v>318841</v>
      </c>
      <c r="I24" s="43">
        <f>SUM(I4:I23)</f>
        <v>391284</v>
      </c>
      <c r="J24" s="43">
        <f>SUM(J4:J23)</f>
        <v>335730</v>
      </c>
      <c r="K24" s="43">
        <f t="shared" ref="K24:L24" si="13">SUM(K4:K23)</f>
        <v>1109621</v>
      </c>
      <c r="L24" s="43">
        <f t="shared" si="13"/>
        <v>1109525</v>
      </c>
      <c r="M24" s="43">
        <v>419849</v>
      </c>
      <c r="N24" s="43">
        <v>448273</v>
      </c>
      <c r="O24" s="43">
        <v>3699</v>
      </c>
      <c r="P24" s="43">
        <v>16163</v>
      </c>
      <c r="Q24" s="43">
        <v>55153</v>
      </c>
      <c r="R24" s="43">
        <v>54753</v>
      </c>
      <c r="S24" s="43">
        <v>212064</v>
      </c>
      <c r="T24" s="43">
        <v>198072</v>
      </c>
      <c r="U24" s="43">
        <v>690765</v>
      </c>
      <c r="V24" s="43">
        <v>717261</v>
      </c>
      <c r="W24" s="43">
        <v>475615</v>
      </c>
      <c r="X24" s="43">
        <v>530923</v>
      </c>
      <c r="Y24" s="43">
        <v>546228</v>
      </c>
      <c r="Z24" s="43">
        <v>570189</v>
      </c>
      <c r="AA24" s="43">
        <v>627053</v>
      </c>
      <c r="AB24" s="43">
        <v>652930</v>
      </c>
      <c r="AC24" s="43">
        <v>620785</v>
      </c>
      <c r="AD24" s="43">
        <v>587210</v>
      </c>
      <c r="AE24" s="43">
        <v>2269681</v>
      </c>
      <c r="AF24" s="43">
        <v>2341252</v>
      </c>
      <c r="AG24" s="43">
        <v>470209</v>
      </c>
      <c r="AH24" s="43">
        <v>510202</v>
      </c>
      <c r="AI24" s="43">
        <v>518085</v>
      </c>
      <c r="AJ24" s="43">
        <v>549803</v>
      </c>
      <c r="AK24" s="43">
        <v>582455</v>
      </c>
      <c r="AL24" s="43">
        <v>595966</v>
      </c>
      <c r="AM24" s="43">
        <v>600212</v>
      </c>
      <c r="AN24" s="43">
        <v>559951</v>
      </c>
      <c r="AO24" s="43">
        <v>2170961</v>
      </c>
      <c r="AP24" s="43">
        <v>2215922</v>
      </c>
      <c r="AQ24" s="69"/>
      <c r="AR24" s="71">
        <v>14.796934613384893</v>
      </c>
      <c r="AS24" s="71">
        <v>14.511153319337966</v>
      </c>
      <c r="AT24" s="71">
        <v>7.6569005330883844</v>
      </c>
      <c r="AU24" s="71">
        <v>9.5582633908645853</v>
      </c>
      <c r="AV24" s="71">
        <v>-0.99959652533357923</v>
      </c>
      <c r="AW24" s="71">
        <v>-10.065397515813334</v>
      </c>
      <c r="AX24" s="71">
        <v>3.4276222401418144</v>
      </c>
      <c r="AY24" s="71">
        <v>4.8681045305750015</v>
      </c>
      <c r="AZ24" s="71">
        <v>-32.368050130077243</v>
      </c>
      <c r="BA24" s="71">
        <v>-23.660530304320424</v>
      </c>
      <c r="BB24" s="71">
        <v>-11.725029698390511</v>
      </c>
      <c r="BC24" s="71">
        <v>-15.567229146222704</v>
      </c>
      <c r="BD24" s="71">
        <v>-99.118968962650854</v>
      </c>
      <c r="BE24" s="71">
        <v>-96.394384671840598</v>
      </c>
      <c r="BF24" s="71">
        <v>-99.322810255058329</v>
      </c>
      <c r="BG24" s="71">
        <v>-97.165325883172073</v>
      </c>
      <c r="BH24" s="71">
        <v>1391.0246012435794</v>
      </c>
      <c r="BI24" s="71">
        <v>238.75518158757657</v>
      </c>
      <c r="BJ24" s="71">
        <v>-91.204411748289218</v>
      </c>
      <c r="BK24" s="71">
        <v>-91.614261865743657</v>
      </c>
      <c r="BL24" s="71">
        <v>284.5012963936685</v>
      </c>
      <c r="BM24" s="71">
        <v>261.75552024546602</v>
      </c>
      <c r="BN24" s="71">
        <v>-65.839380784007346</v>
      </c>
      <c r="BO24" s="71">
        <v>-66.268966809148338</v>
      </c>
      <c r="BP24" s="71">
        <v>-69.565546876411261</v>
      </c>
      <c r="BQ24" s="71">
        <v>-69.364211968638998</v>
      </c>
      <c r="BR24" s="71">
        <v>0.43053040591518599</v>
      </c>
      <c r="BS24" s="71">
        <v>12.309160305343504</v>
      </c>
      <c r="BT24" s="71">
        <v>-49.272952894969379</v>
      </c>
      <c r="BU24" s="71">
        <v>-50.375552397757616</v>
      </c>
      <c r="BV24" s="71">
        <v>3.3778295308883211</v>
      </c>
      <c r="BW24" s="71">
        <v>4.516909189806384</v>
      </c>
      <c r="BX24" s="71">
        <v>5852.1762638550963</v>
      </c>
      <c r="BY24" s="71">
        <v>1338.4767679267461</v>
      </c>
      <c r="BZ24" s="71">
        <f t="shared" si="2"/>
        <v>29.530682969146717</v>
      </c>
      <c r="CA24" s="71">
        <f t="shared" si="3"/>
        <v>37.135324149143443</v>
      </c>
      <c r="CB24" s="71">
        <f t="shared" si="4"/>
        <v>417.08701249252078</v>
      </c>
      <c r="CC24" s="71">
        <f t="shared" si="5"/>
        <v>482.32608258908192</v>
      </c>
      <c r="CD24" s="71">
        <f t="shared" si="6"/>
        <v>37.201645224745697</v>
      </c>
      <c r="CE24" s="71">
        <f t="shared" si="7"/>
        <v>5.2969975630486665</v>
      </c>
      <c r="CF24" s="71">
        <f t="shared" si="8"/>
        <v>84.51222272521504</v>
      </c>
      <c r="CG24" s="71">
        <f t="shared" si="9"/>
        <v>69.498970071489154</v>
      </c>
      <c r="CH24" s="71">
        <f t="shared" si="10"/>
        <v>60.636540646963866</v>
      </c>
      <c r="CI24" s="71">
        <f t="shared" si="11"/>
        <v>54.689157782174135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</row>
  </sheetData>
  <mergeCells count="54">
    <mergeCell ref="CH1:CI1"/>
    <mergeCell ref="BZ1:CC1"/>
    <mergeCell ref="BZ3:CA3"/>
    <mergeCell ref="CB3:CC3"/>
    <mergeCell ref="CD1:CG1"/>
    <mergeCell ref="CD3:CE3"/>
    <mergeCell ref="CF3:CG3"/>
    <mergeCell ref="BV3:BW3"/>
    <mergeCell ref="BX3:BY3"/>
    <mergeCell ref="BV1:BY1"/>
    <mergeCell ref="BL1:BO1"/>
    <mergeCell ref="BL3:BM3"/>
    <mergeCell ref="BN3:BO3"/>
    <mergeCell ref="BP1:BQ1"/>
    <mergeCell ref="BR1:BU1"/>
    <mergeCell ref="BR3:BS3"/>
    <mergeCell ref="BT3:BU3"/>
    <mergeCell ref="BD3:BE3"/>
    <mergeCell ref="BF3:BG3"/>
    <mergeCell ref="BH1:BK1"/>
    <mergeCell ref="BH3:BI3"/>
    <mergeCell ref="BJ3:BK3"/>
    <mergeCell ref="BD1:BG1"/>
    <mergeCell ref="B2:B3"/>
    <mergeCell ref="C2:D2"/>
    <mergeCell ref="E2:F2"/>
    <mergeCell ref="AR1:AU1"/>
    <mergeCell ref="AR3:AS3"/>
    <mergeCell ref="AT3:AU3"/>
    <mergeCell ref="Y2:Z2"/>
    <mergeCell ref="AA2:AB2"/>
    <mergeCell ref="AC2:AD2"/>
    <mergeCell ref="AE2:AF2"/>
    <mergeCell ref="AG2:AH2"/>
    <mergeCell ref="AI2:AJ2"/>
    <mergeCell ref="B1:AP1"/>
    <mergeCell ref="G2:H2"/>
    <mergeCell ref="I2:J2"/>
    <mergeCell ref="K2:L2"/>
    <mergeCell ref="AV1:AY1"/>
    <mergeCell ref="AZ1:BC1"/>
    <mergeCell ref="AV3:AW3"/>
    <mergeCell ref="AX3:AY3"/>
    <mergeCell ref="AZ3:BA3"/>
    <mergeCell ref="BB3:BC3"/>
    <mergeCell ref="AK2:AL2"/>
    <mergeCell ref="AM2:AN2"/>
    <mergeCell ref="AO2:AP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 PASSENGER</vt:lpstr>
      <vt:lpstr>FOREIGN PASSENGER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</dc:creator>
  <cp:lastModifiedBy>HP</cp:lastModifiedBy>
  <dcterms:created xsi:type="dcterms:W3CDTF">2021-09-28T10:09:01Z</dcterms:created>
  <dcterms:modified xsi:type="dcterms:W3CDTF">2022-04-18T14:28:25Z</dcterms:modified>
</cp:coreProperties>
</file>